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an.Oztuna\Desktop\"/>
    </mc:Choice>
  </mc:AlternateContent>
  <bookViews>
    <workbookView xWindow="0" yWindow="0" windowWidth="23970" windowHeight="1408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18" i="1"/>
  <c r="J17" i="1"/>
  <c r="J19" i="1" s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H17" i="1"/>
  <c r="I17" i="1"/>
  <c r="I18" i="1" s="1"/>
  <c r="K18" i="1" s="1"/>
  <c r="K17" i="1" l="1"/>
  <c r="K19" i="1" s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15" i="1"/>
  <c r="D14" i="1"/>
  <c r="D13" i="1"/>
  <c r="D12" i="1"/>
  <c r="D11" i="1"/>
  <c r="D9" i="1"/>
  <c r="D8" i="1"/>
  <c r="D10" i="1"/>
  <c r="D7" i="1"/>
  <c r="D6" i="1"/>
  <c r="D5" i="1"/>
  <c r="D4" i="1"/>
  <c r="D3" i="1"/>
  <c r="C16" i="1"/>
  <c r="B16" i="1"/>
  <c r="D16" i="1" l="1"/>
  <c r="E16" i="1"/>
</calcChain>
</file>

<file path=xl/sharedStrings.xml><?xml version="1.0" encoding="utf-8"?>
<sst xmlns="http://schemas.openxmlformats.org/spreadsheetml/2006/main" count="105" uniqueCount="88">
  <si>
    <t>ÜRÜN ADI</t>
  </si>
  <si>
    <t>TUTAR ($)</t>
  </si>
  <si>
    <t>Mısır</t>
  </si>
  <si>
    <t>İncir ve İncir Ürünleri</t>
  </si>
  <si>
    <t>Meyve ve Meyve Ürünleri</t>
  </si>
  <si>
    <t>Fındık ve Fındık Ürünleri</t>
  </si>
  <si>
    <t>Üzüm ve Üzüm Ürünleri</t>
  </si>
  <si>
    <t>Kayısı ve Kayısı Ürünleri</t>
  </si>
  <si>
    <t>Sebze ve Sebze Ürünleri</t>
  </si>
  <si>
    <t>Baharatlar</t>
  </si>
  <si>
    <t>Mercimek ve Mercimek Ürünleri</t>
  </si>
  <si>
    <t>Ormanenvali Ürünler</t>
  </si>
  <si>
    <t>Antep Fıstığı</t>
  </si>
  <si>
    <t>Buğday Ve Buğday Ürünleri</t>
  </si>
  <si>
    <t>Süt ve Süt Ürünleri</t>
  </si>
  <si>
    <t>MİKTAR (Ton)</t>
  </si>
  <si>
    <t>% Ton</t>
  </si>
  <si>
    <t>% $</t>
  </si>
  <si>
    <t>Toplam</t>
  </si>
  <si>
    <t>GENEL TOPLAM (Diğer Ürünler Dahil)</t>
  </si>
  <si>
    <t xml:space="preserve">2017 YILINDA İHRACATI EN ÇOK YAPILAN ORGANİK ÜRÜNLER </t>
  </si>
  <si>
    <t xml:space="preserve">2017 YILINDA EN ÇOK İHRACAT YAPILAN ÜLKELER </t>
  </si>
  <si>
    <t>ÜLKE</t>
  </si>
  <si>
    <t>TUTAR($)</t>
  </si>
  <si>
    <t>İNGİLTERE</t>
  </si>
  <si>
    <t>ABD</t>
  </si>
  <si>
    <t>ALMANYA</t>
  </si>
  <si>
    <t>HOLLANDA</t>
  </si>
  <si>
    <t>FRANSA</t>
  </si>
  <si>
    <t>İSVİÇRE</t>
  </si>
  <si>
    <t>İTALYA</t>
  </si>
  <si>
    <t>KANADA</t>
  </si>
  <si>
    <t>İSVEÇ</t>
  </si>
  <si>
    <t>AVUSTURYA</t>
  </si>
  <si>
    <t>SRİ LANKA</t>
  </si>
  <si>
    <t>AVUSTRALYA</t>
  </si>
  <si>
    <t>JAPONYA</t>
  </si>
  <si>
    <t>BELÇİKA</t>
  </si>
  <si>
    <t>TOPLAM</t>
  </si>
  <si>
    <t>DİĞERLERİ</t>
  </si>
  <si>
    <t>GENEL TOPLAM</t>
  </si>
  <si>
    <t>2017 YILINDA İHRACAT YAPILAN ÜLKELER</t>
  </si>
  <si>
    <t>HONG KONG</t>
  </si>
  <si>
    <t>SLOVENYA</t>
  </si>
  <si>
    <t>TAYVAN</t>
  </si>
  <si>
    <t>İSPANYA</t>
  </si>
  <si>
    <t>SİNGAPUR</t>
  </si>
  <si>
    <t>YUNANİSTAN</t>
  </si>
  <si>
    <t>DANİMARKA</t>
  </si>
  <si>
    <t>İSRAİL</t>
  </si>
  <si>
    <t>YENİ ZELANDA</t>
  </si>
  <si>
    <t>POLONYA</t>
  </si>
  <si>
    <t>GÜNEY KORE</t>
  </si>
  <si>
    <t>MALEZYA</t>
  </si>
  <si>
    <t>SIRBİSTAN</t>
  </si>
  <si>
    <t>KKTC</t>
  </si>
  <si>
    <t>GÜRCİSTAN</t>
  </si>
  <si>
    <t>MACARİSTAN</t>
  </si>
  <si>
    <t>DUBAİ</t>
  </si>
  <si>
    <t>BAE</t>
  </si>
  <si>
    <t>NORVEÇ</t>
  </si>
  <si>
    <t>MEKSİKA</t>
  </si>
  <si>
    <t>RUSYA</t>
  </si>
  <si>
    <t>BULGARİSTAN</t>
  </si>
  <si>
    <t>BREZİLYA</t>
  </si>
  <si>
    <t>HİNDİSTAN</t>
  </si>
  <si>
    <t>SUUDİ ARABİSTAN</t>
  </si>
  <si>
    <t>ÇİN</t>
  </si>
  <si>
    <t>FAS</t>
  </si>
  <si>
    <t>KUVEYT</t>
  </si>
  <si>
    <t>GÜNEY AFRİKA CUM.</t>
  </si>
  <si>
    <t>ŞİLİ</t>
  </si>
  <si>
    <t>TAYLAND</t>
  </si>
  <si>
    <t>ANTİGUA VE BARBUDA</t>
  </si>
  <si>
    <t>ÇEK CUMH.</t>
  </si>
  <si>
    <t>SLOVAKYA</t>
  </si>
  <si>
    <t>UKRAYNA</t>
  </si>
  <si>
    <t>EKVADOR</t>
  </si>
  <si>
    <t>ERMENİSTAN</t>
  </si>
  <si>
    <t>GRENEDA</t>
  </si>
  <si>
    <t>LÜBNAN</t>
  </si>
  <si>
    <t>VİETNAM</t>
  </si>
  <si>
    <t>LETONYA</t>
  </si>
  <si>
    <t>PORTEKİZ</t>
  </si>
  <si>
    <t>BAHREYN</t>
  </si>
  <si>
    <t>VANUATU</t>
  </si>
  <si>
    <t>KATAR</t>
  </si>
  <si>
    <t>MALTA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</si>
</sst>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1" fillId="0" borderId="0"/>
    <xf numFmtId="0" fontId="1" fillId="5" borderId="0" applyNumberFormat="0" applyBorder="0" applyAlignment="0" applyProtection="0"/>
  </cellStyleXfs>
  <cellXfs count="29">
    <xf numFmtId="0" fontId="0" fillId="0" borderId="0" xfId="0"/>
    <xf numFmtId="164" fontId="0" fillId="0" borderId="0" xfId="0" applyNumberFormat="1"/>
    <xf numFmtId="4" fontId="0" fillId="0" borderId="0" xfId="0" applyNumberFormat="1"/>
    <xf numFmtId="0" fontId="9" fillId="4" borderId="0" xfId="3" applyFont="1" applyFill="1" applyBorder="1" applyAlignment="1">
      <alignment horizontal="center" vertical="center"/>
    </xf>
    <xf numFmtId="0" fontId="6" fillId="4" borderId="0" xfId="3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3" borderId="0" xfId="2" applyNumberFormat="1" applyFont="1" applyBorder="1" applyAlignment="1">
      <alignment horizontal="center" vertical="center"/>
    </xf>
    <xf numFmtId="0" fontId="5" fillId="3" borderId="0" xfId="2" applyFont="1" applyBorder="1"/>
    <xf numFmtId="164" fontId="5" fillId="3" borderId="0" xfId="2" applyNumberFormat="1" applyFont="1" applyBorder="1" applyAlignment="1">
      <alignment horizontal="center"/>
    </xf>
    <xf numFmtId="0" fontId="5" fillId="0" borderId="0" xfId="6" applyFont="1" applyBorder="1"/>
    <xf numFmtId="164" fontId="5" fillId="0" borderId="0" xfId="6" applyNumberFormat="1" applyFont="1" applyBorder="1" applyAlignment="1">
      <alignment horizontal="center"/>
    </xf>
    <xf numFmtId="164" fontId="5" fillId="2" borderId="0" xfId="1" applyNumberFormat="1" applyFont="1" applyBorder="1" applyAlignment="1">
      <alignment horizontal="center"/>
    </xf>
    <xf numFmtId="0" fontId="10" fillId="5" borderId="0" xfId="8" applyFont="1" applyBorder="1" applyAlignment="1">
      <alignment horizontal="left"/>
    </xf>
    <xf numFmtId="4" fontId="10" fillId="5" borderId="0" xfId="8" applyNumberFormat="1" applyFont="1" applyBorder="1"/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/>
    <xf numFmtId="164" fontId="10" fillId="5" borderId="0" xfId="8" applyNumberFormat="1" applyFont="1" applyBorder="1"/>
    <xf numFmtId="164" fontId="10" fillId="0" borderId="0" xfId="0" applyNumberFormat="1" applyFont="1" applyBorder="1"/>
    <xf numFmtId="164" fontId="10" fillId="2" borderId="0" xfId="1" applyNumberFormat="1" applyFont="1" applyBorder="1"/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" fontId="10" fillId="5" borderId="0" xfId="8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center"/>
    </xf>
    <xf numFmtId="4" fontId="11" fillId="2" borderId="0" xfId="1" applyNumberFormat="1" applyFont="1" applyBorder="1" applyAlignment="1">
      <alignment horizontal="center"/>
    </xf>
    <xf numFmtId="0" fontId="11" fillId="2" borderId="0" xfId="1" applyFont="1" applyBorder="1"/>
    <xf numFmtId="0" fontId="12" fillId="2" borderId="0" xfId="1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9">
    <cellStyle name="%20 - Vurgu2" xfId="8" builtinId="34"/>
    <cellStyle name="%20 - Vurgu5" xfId="2" builtinId="46"/>
    <cellStyle name="%60 - Vurgu4" xfId="1" builtinId="44"/>
    <cellStyle name="Normal" xfId="0" builtinId="0"/>
    <cellStyle name="Normal 2" xfId="5"/>
    <cellStyle name="Normal 3" xfId="6"/>
    <cellStyle name="Normal 4" xfId="4"/>
    <cellStyle name="Normal 5" xfId="7"/>
    <cellStyle name="Vurgu6" xfId="3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zoomScaleNormal="100" workbookViewId="0">
      <selection activeCell="H2" sqref="H2"/>
    </sheetView>
  </sheetViews>
  <sheetFormatPr defaultRowHeight="15" x14ac:dyDescent="0.25"/>
  <cols>
    <col min="1" max="1" width="37.28515625" customWidth="1"/>
    <col min="2" max="2" width="16.7109375" customWidth="1"/>
    <col min="3" max="3" width="16.140625" customWidth="1"/>
    <col min="4" max="4" width="10.7109375" customWidth="1"/>
    <col min="5" max="5" width="7.85546875" customWidth="1"/>
    <col min="7" max="7" width="20.42578125" customWidth="1"/>
    <col min="8" max="8" width="16.7109375" customWidth="1"/>
    <col min="9" max="9" width="21.28515625" customWidth="1"/>
    <col min="10" max="10" width="12.28515625" customWidth="1"/>
  </cols>
  <sheetData>
    <row r="1" spans="1:11" ht="18.75" x14ac:dyDescent="0.3">
      <c r="A1" s="27" t="s">
        <v>20</v>
      </c>
      <c r="B1" s="27"/>
      <c r="C1" s="27"/>
      <c r="D1" s="27"/>
      <c r="E1" s="27"/>
      <c r="G1" s="28" t="s">
        <v>21</v>
      </c>
      <c r="H1" s="28"/>
      <c r="I1" s="28"/>
      <c r="J1" s="28"/>
      <c r="K1" s="28"/>
    </row>
    <row r="2" spans="1:11" ht="15.75" x14ac:dyDescent="0.25">
      <c r="A2" s="4" t="s">
        <v>0</v>
      </c>
      <c r="B2" s="4" t="s">
        <v>15</v>
      </c>
      <c r="C2" s="4" t="s">
        <v>1</v>
      </c>
      <c r="D2" s="4" t="s">
        <v>16</v>
      </c>
      <c r="E2" s="4" t="s">
        <v>17</v>
      </c>
      <c r="G2" s="3" t="s">
        <v>22</v>
      </c>
      <c r="H2" s="3" t="s">
        <v>15</v>
      </c>
      <c r="I2" s="3" t="s">
        <v>23</v>
      </c>
      <c r="J2" s="4" t="s">
        <v>16</v>
      </c>
      <c r="K2" s="4" t="s">
        <v>17</v>
      </c>
    </row>
    <row r="3" spans="1:11" ht="15.75" x14ac:dyDescent="0.25">
      <c r="A3" s="7" t="s">
        <v>2</v>
      </c>
      <c r="B3" s="8">
        <v>14902.53</v>
      </c>
      <c r="C3" s="8">
        <v>56108024.5</v>
      </c>
      <c r="D3" s="8">
        <f>(B3/B17)*100</f>
        <v>24.157398446732252</v>
      </c>
      <c r="E3" s="6">
        <f>C3/C17*100</f>
        <v>26.061822338975738</v>
      </c>
      <c r="G3" s="12" t="s">
        <v>24</v>
      </c>
      <c r="H3" s="13">
        <v>22593.436959999999</v>
      </c>
      <c r="I3" s="13">
        <v>62915954.674559988</v>
      </c>
      <c r="J3" s="21">
        <f>H3/H19*100</f>
        <v>36.624560820691144</v>
      </c>
      <c r="K3" s="21">
        <f>I3/I19*100</f>
        <v>29.224062827897583</v>
      </c>
    </row>
    <row r="4" spans="1:11" ht="15.75" x14ac:dyDescent="0.25">
      <c r="A4" s="9" t="s">
        <v>3</v>
      </c>
      <c r="B4" s="10">
        <v>7098.683</v>
      </c>
      <c r="C4" s="10">
        <v>43581055.100000001</v>
      </c>
      <c r="D4" s="5">
        <f>(B4/B17)*100</f>
        <v>11.507154401168435</v>
      </c>
      <c r="E4" s="5">
        <f>C4/C17*100</f>
        <v>20.243124321037406</v>
      </c>
      <c r="G4" s="14" t="s">
        <v>25</v>
      </c>
      <c r="H4" s="15">
        <v>7271.7293099999997</v>
      </c>
      <c r="I4" s="15">
        <v>31369690.327190004</v>
      </c>
      <c r="J4" s="23">
        <f>H4/H19*100</f>
        <v>11.787666164169892</v>
      </c>
      <c r="K4" s="23">
        <f>I4/I19*100</f>
        <v>14.571022656422933</v>
      </c>
    </row>
    <row r="5" spans="1:11" ht="15.75" x14ac:dyDescent="0.25">
      <c r="A5" s="7" t="s">
        <v>4</v>
      </c>
      <c r="B5" s="8">
        <v>12742.85</v>
      </c>
      <c r="C5" s="8">
        <v>32340145.059999999</v>
      </c>
      <c r="D5" s="6">
        <f>(B5/B17)*100</f>
        <v>20.656499587448714</v>
      </c>
      <c r="E5" s="6">
        <f>C5/C17*100</f>
        <v>15.021792737871637</v>
      </c>
      <c r="G5" s="12" t="s">
        <v>26</v>
      </c>
      <c r="H5" s="13">
        <v>7976.45453</v>
      </c>
      <c r="I5" s="13">
        <v>28259705.546680003</v>
      </c>
      <c r="J5" s="21">
        <f>H5/H19*100</f>
        <v>12.930044445414135</v>
      </c>
      <c r="K5" s="21">
        <f>I5/I19*100</f>
        <v>13.12645440518126</v>
      </c>
    </row>
    <row r="6" spans="1:11" ht="15.75" x14ac:dyDescent="0.25">
      <c r="A6" s="9" t="s">
        <v>5</v>
      </c>
      <c r="B6" s="10">
        <v>3857.6390000000001</v>
      </c>
      <c r="C6" s="10">
        <v>31941924.399999999</v>
      </c>
      <c r="D6" s="5">
        <f>(B6/B17)*100</f>
        <v>6.2533356676117258</v>
      </c>
      <c r="E6" s="5">
        <f>C6/C17*100</f>
        <v>14.836821761168837</v>
      </c>
      <c r="G6" s="14" t="s">
        <v>27</v>
      </c>
      <c r="H6" s="15">
        <v>6872.4811</v>
      </c>
      <c r="I6" s="15">
        <v>25073960.262540001</v>
      </c>
      <c r="J6" s="23">
        <f>H6/H19*100</f>
        <v>11.140474221855637</v>
      </c>
      <c r="K6" s="23">
        <f>I6/I19*100</f>
        <v>11.646695879399388</v>
      </c>
    </row>
    <row r="7" spans="1:11" ht="15.75" x14ac:dyDescent="0.25">
      <c r="A7" s="7" t="s">
        <v>6</v>
      </c>
      <c r="B7" s="8">
        <v>9595.5740000000005</v>
      </c>
      <c r="C7" s="8">
        <v>22965367.5</v>
      </c>
      <c r="D7" s="6">
        <f>(B7/B17)*100</f>
        <v>15.554681281843042</v>
      </c>
      <c r="E7" s="6">
        <f>C7/C17*100</f>
        <v>10.667267883122269</v>
      </c>
      <c r="G7" s="12" t="s">
        <v>28</v>
      </c>
      <c r="H7" s="13">
        <v>5773.8090499999998</v>
      </c>
      <c r="I7" s="13">
        <v>21809399.517200001</v>
      </c>
      <c r="J7" s="21">
        <f>H7/H19*100</f>
        <v>9.3594976759473063</v>
      </c>
      <c r="K7" s="21">
        <f>I7/I19*100</f>
        <v>10.130328070617162</v>
      </c>
    </row>
    <row r="8" spans="1:11" ht="15.75" x14ac:dyDescent="0.25">
      <c r="A8" s="9" t="s">
        <v>7</v>
      </c>
      <c r="B8" s="10">
        <v>3078.3870000000002</v>
      </c>
      <c r="C8" s="10">
        <v>14571024.699999999</v>
      </c>
      <c r="D8" s="5">
        <f>(B8/B17)*100</f>
        <v>4.9901473999542878</v>
      </c>
      <c r="E8" s="5">
        <f>C8/C17*100</f>
        <v>6.7681487703818055</v>
      </c>
      <c r="G8" s="14" t="s">
        <v>29</v>
      </c>
      <c r="H8" s="15">
        <v>2811.95361</v>
      </c>
      <c r="I8" s="15">
        <v>11356171.0164</v>
      </c>
      <c r="J8" s="23">
        <f>H8/H19*100</f>
        <v>4.5582514159637197</v>
      </c>
      <c r="K8" s="23">
        <f>I8/I19*100</f>
        <v>5.2748695777450543</v>
      </c>
    </row>
    <row r="9" spans="1:11" ht="15.75" x14ac:dyDescent="0.25">
      <c r="A9" s="7" t="s">
        <v>8</v>
      </c>
      <c r="B9" s="8">
        <v>7938.9520000000002</v>
      </c>
      <c r="C9" s="8">
        <v>4953971.0999999996</v>
      </c>
      <c r="D9" s="6">
        <f>(B9/B17)*100</f>
        <v>12.869252852601667</v>
      </c>
      <c r="E9" s="6">
        <f>C9/C17*100</f>
        <v>2.3010882281307232</v>
      </c>
      <c r="G9" s="12" t="s">
        <v>30</v>
      </c>
      <c r="H9" s="13">
        <v>2397.8290000000002</v>
      </c>
      <c r="I9" s="13">
        <v>11051690.623999998</v>
      </c>
      <c r="J9" s="21">
        <f>H9/H19*100</f>
        <v>3.8869444345096684</v>
      </c>
      <c r="K9" s="21">
        <f>I9/I19*100</f>
        <v>5.1334403621607505</v>
      </c>
    </row>
    <row r="10" spans="1:11" ht="15.75" x14ac:dyDescent="0.25">
      <c r="A10" s="9" t="s">
        <v>9</v>
      </c>
      <c r="B10" s="10">
        <v>253.71879999999999</v>
      </c>
      <c r="C10" s="10">
        <v>4769184.0999999996</v>
      </c>
      <c r="D10" s="5">
        <f>B10/B17*100</f>
        <v>0.41128493920339504</v>
      </c>
      <c r="E10" s="5">
        <f>C10/C17*100</f>
        <v>2.2152558359289212</v>
      </c>
      <c r="G10" s="14" t="s">
        <v>31</v>
      </c>
      <c r="H10" s="15">
        <v>1019.23924</v>
      </c>
      <c r="I10" s="15">
        <v>3516049.6005199999</v>
      </c>
      <c r="J10" s="23">
        <f>H10/H19*100</f>
        <v>1.652213853177964</v>
      </c>
      <c r="K10" s="23">
        <f>I10/I19*100</f>
        <v>1.6331827906467242</v>
      </c>
    </row>
    <row r="11" spans="1:11" ht="15.75" x14ac:dyDescent="0.25">
      <c r="A11" s="7" t="s">
        <v>10</v>
      </c>
      <c r="B11" s="8">
        <v>565.21400000000006</v>
      </c>
      <c r="C11" s="8">
        <v>1208576.6000000001</v>
      </c>
      <c r="D11" s="6">
        <f>B11/B17*100</f>
        <v>0.91622696318486352</v>
      </c>
      <c r="E11" s="6">
        <f>C11/C17*100</f>
        <v>0.56137618304924186</v>
      </c>
      <c r="G11" s="12" t="s">
        <v>32</v>
      </c>
      <c r="H11" s="13">
        <v>958.01907000000006</v>
      </c>
      <c r="I11" s="13">
        <v>3238918.8214200004</v>
      </c>
      <c r="J11" s="21">
        <f>H11/H19*100</f>
        <v>1.5529743331532933</v>
      </c>
      <c r="K11" s="21">
        <f>I11/I19*100</f>
        <v>1.504457297377886</v>
      </c>
    </row>
    <row r="12" spans="1:11" ht="15.75" x14ac:dyDescent="0.25">
      <c r="A12" s="9" t="s">
        <v>11</v>
      </c>
      <c r="B12" s="10">
        <v>63.777000000000001</v>
      </c>
      <c r="C12" s="10">
        <v>857712.5</v>
      </c>
      <c r="D12" s="5">
        <f>B12/B17*100</f>
        <v>0.10338421736022292</v>
      </c>
      <c r="E12" s="5">
        <f>C12/C17*100</f>
        <v>0.3984020288028271</v>
      </c>
      <c r="G12" s="14" t="s">
        <v>33</v>
      </c>
      <c r="H12" s="15">
        <v>664.03800000000001</v>
      </c>
      <c r="I12" s="15">
        <v>3087092.1060000001</v>
      </c>
      <c r="J12" s="23">
        <f>H12/H19*100</f>
        <v>1.0764232180038407</v>
      </c>
      <c r="K12" s="23">
        <f>I12/I19*100</f>
        <v>1.4339347487916287</v>
      </c>
    </row>
    <row r="13" spans="1:11" ht="15.75" x14ac:dyDescent="0.25">
      <c r="A13" s="7" t="s">
        <v>12</v>
      </c>
      <c r="B13" s="8">
        <v>33.4084</v>
      </c>
      <c r="C13" s="8">
        <v>829797.83920000005</v>
      </c>
      <c r="D13" s="6">
        <f>B13/B17*100</f>
        <v>5.4155907102204102E-2</v>
      </c>
      <c r="E13" s="6">
        <f>C13/C17*100</f>
        <v>0.38543584550007387</v>
      </c>
      <c r="G13" s="12" t="s">
        <v>34</v>
      </c>
      <c r="H13" s="13">
        <v>7.2435499999999999</v>
      </c>
      <c r="I13" s="13">
        <v>2102058.4050000003</v>
      </c>
      <c r="J13" s="21">
        <f>H13/H19*100</f>
        <v>1.1741986754932278E-2</v>
      </c>
      <c r="K13" s="21">
        <f>I13/I19*100</f>
        <v>0.9763928277554953</v>
      </c>
    </row>
    <row r="14" spans="1:11" ht="15.75" x14ac:dyDescent="0.25">
      <c r="A14" s="9" t="s">
        <v>13</v>
      </c>
      <c r="B14" s="10">
        <v>1193.07</v>
      </c>
      <c r="C14" s="10">
        <v>438088.9</v>
      </c>
      <c r="D14" s="5">
        <f>B14/B17*100</f>
        <v>1.9339982784696859</v>
      </c>
      <c r="E14" s="5">
        <f>C14/C17*100</f>
        <v>0.20348952190390002</v>
      </c>
      <c r="G14" s="14" t="s">
        <v>35</v>
      </c>
      <c r="H14" s="15">
        <v>423.26729</v>
      </c>
      <c r="I14" s="15">
        <v>1717205.8019700001</v>
      </c>
      <c r="J14" s="23">
        <f>H14/H19*100</f>
        <v>0.686127508331699</v>
      </c>
      <c r="K14" s="23">
        <f>I14/I19*100</f>
        <v>0.79763122891137339</v>
      </c>
    </row>
    <row r="15" spans="1:11" ht="15.75" x14ac:dyDescent="0.25">
      <c r="A15" s="7" t="s">
        <v>14</v>
      </c>
      <c r="B15" s="8">
        <v>149.97399999999999</v>
      </c>
      <c r="C15" s="8">
        <v>124412.4</v>
      </c>
      <c r="D15" s="6">
        <f>B15/B17*100</f>
        <v>0.24311185246063738</v>
      </c>
      <c r="E15" s="6">
        <f>C15/C17*100</f>
        <v>5.778877254118233E-2</v>
      </c>
      <c r="G15" s="12" t="s">
        <v>36</v>
      </c>
      <c r="H15" s="13">
        <v>383.66489999999999</v>
      </c>
      <c r="I15" s="13">
        <v>1465627.4645000002</v>
      </c>
      <c r="J15" s="21">
        <f>H15/H19*100</f>
        <v>0.62193098330686147</v>
      </c>
      <c r="K15" s="21">
        <f>I15/I19*100</f>
        <v>0.68077468308939393</v>
      </c>
    </row>
    <row r="16" spans="1:11" ht="15.75" x14ac:dyDescent="0.25">
      <c r="A16" s="7" t="s">
        <v>18</v>
      </c>
      <c r="B16" s="8">
        <f>SUM(B3:B15)</f>
        <v>61473.777200000011</v>
      </c>
      <c r="C16" s="8">
        <f>SUM(C3:C15)</f>
        <v>214689284.69919997</v>
      </c>
      <c r="D16" s="6">
        <f>B16/B17*100</f>
        <v>99.650631795141152</v>
      </c>
      <c r="E16" s="6">
        <f>C16/C17*100</f>
        <v>99.721814228414559</v>
      </c>
      <c r="G16" s="14" t="s">
        <v>37</v>
      </c>
      <c r="H16" s="15">
        <v>381.21514999999999</v>
      </c>
      <c r="I16" s="15">
        <v>1424310.0992999999</v>
      </c>
      <c r="J16" s="22">
        <f>H16/H19*100</f>
        <v>0.61795987355364712</v>
      </c>
      <c r="K16" s="22">
        <f>I16/I19*100</f>
        <v>0.66158302840126693</v>
      </c>
    </row>
    <row r="17" spans="1:11" ht="15.75" x14ac:dyDescent="0.25">
      <c r="A17" s="26" t="s">
        <v>19</v>
      </c>
      <c r="B17" s="11">
        <v>61689.3</v>
      </c>
      <c r="C17" s="11">
        <v>215288185.80000001</v>
      </c>
      <c r="D17" s="11">
        <v>100</v>
      </c>
      <c r="E17" s="11">
        <v>100</v>
      </c>
      <c r="G17" s="12" t="s">
        <v>38</v>
      </c>
      <c r="H17" s="13">
        <f>SUM(H3:H16)</f>
        <v>59534.38076</v>
      </c>
      <c r="I17" s="16">
        <f>SUM(I3:I16)</f>
        <v>208387834.26728004</v>
      </c>
      <c r="J17" s="21">
        <f>H17/H19*100</f>
        <v>96.506810934833737</v>
      </c>
      <c r="K17" s="21">
        <f>I17/I19*100</f>
        <v>96.794830384397926</v>
      </c>
    </row>
    <row r="18" spans="1:11" x14ac:dyDescent="0.25">
      <c r="G18" s="14" t="s">
        <v>39</v>
      </c>
      <c r="H18" s="15">
        <v>2154.92</v>
      </c>
      <c r="I18" s="17">
        <f>I19-I17</f>
        <v>6900351.5167300403</v>
      </c>
      <c r="J18" s="22">
        <f>H18/H19*100</f>
        <v>3.4931825000087886</v>
      </c>
      <c r="K18" s="22">
        <f>I18/I19*100</f>
        <v>3.2051696156020761</v>
      </c>
    </row>
    <row r="19" spans="1:11" x14ac:dyDescent="0.25">
      <c r="G19" s="25" t="s">
        <v>40</v>
      </c>
      <c r="H19" s="18">
        <v>61689.304810000001</v>
      </c>
      <c r="I19" s="18">
        <v>215288185.78401008</v>
      </c>
      <c r="J19" s="24">
        <f>SUM(J17:J18)</f>
        <v>99.999993434842523</v>
      </c>
      <c r="K19" s="24">
        <f>SUM(K17:K18)</f>
        <v>100</v>
      </c>
    </row>
    <row r="22" spans="1:11" x14ac:dyDescent="0.25">
      <c r="A22" s="20" t="s">
        <v>41</v>
      </c>
    </row>
    <row r="23" spans="1:11" x14ac:dyDescent="0.25">
      <c r="A23" s="19" t="s">
        <v>24</v>
      </c>
    </row>
    <row r="24" spans="1:11" x14ac:dyDescent="0.25">
      <c r="A24" s="19" t="s">
        <v>25</v>
      </c>
      <c r="C24" s="1"/>
    </row>
    <row r="25" spans="1:11" x14ac:dyDescent="0.25">
      <c r="A25" s="19" t="s">
        <v>26</v>
      </c>
      <c r="C25" s="1"/>
    </row>
    <row r="26" spans="1:11" x14ac:dyDescent="0.25">
      <c r="A26" s="19" t="s">
        <v>27</v>
      </c>
    </row>
    <row r="27" spans="1:11" x14ac:dyDescent="0.25">
      <c r="A27" s="19" t="s">
        <v>28</v>
      </c>
      <c r="H27" s="2"/>
    </row>
    <row r="28" spans="1:11" x14ac:dyDescent="0.25">
      <c r="A28" s="19" t="s">
        <v>29</v>
      </c>
    </row>
    <row r="29" spans="1:11" x14ac:dyDescent="0.25">
      <c r="A29" s="19" t="s">
        <v>30</v>
      </c>
    </row>
    <row r="30" spans="1:11" x14ac:dyDescent="0.25">
      <c r="A30" s="19" t="s">
        <v>31</v>
      </c>
    </row>
    <row r="31" spans="1:11" x14ac:dyDescent="0.25">
      <c r="A31" s="19" t="s">
        <v>32</v>
      </c>
    </row>
    <row r="32" spans="1:11" x14ac:dyDescent="0.25">
      <c r="A32" s="19" t="s">
        <v>33</v>
      </c>
    </row>
    <row r="33" spans="1:1" x14ac:dyDescent="0.25">
      <c r="A33" s="19" t="s">
        <v>34</v>
      </c>
    </row>
    <row r="34" spans="1:1" x14ac:dyDescent="0.25">
      <c r="A34" s="19" t="s">
        <v>35</v>
      </c>
    </row>
    <row r="35" spans="1:1" x14ac:dyDescent="0.25">
      <c r="A35" s="19" t="s">
        <v>36</v>
      </c>
    </row>
    <row r="36" spans="1:1" x14ac:dyDescent="0.25">
      <c r="A36" s="19" t="s">
        <v>37</v>
      </c>
    </row>
    <row r="37" spans="1:1" x14ac:dyDescent="0.25">
      <c r="A37" s="19" t="s">
        <v>42</v>
      </c>
    </row>
    <row r="38" spans="1:1" x14ac:dyDescent="0.25">
      <c r="A38" s="19" t="s">
        <v>43</v>
      </c>
    </row>
    <row r="39" spans="1:1" x14ac:dyDescent="0.25">
      <c r="A39" s="19" t="s">
        <v>44</v>
      </c>
    </row>
    <row r="40" spans="1:1" x14ac:dyDescent="0.25">
      <c r="A40" s="19" t="s">
        <v>45</v>
      </c>
    </row>
    <row r="41" spans="1:1" x14ac:dyDescent="0.25">
      <c r="A41" s="19" t="s">
        <v>46</v>
      </c>
    </row>
    <row r="42" spans="1:1" x14ac:dyDescent="0.25">
      <c r="A42" s="19" t="s">
        <v>47</v>
      </c>
    </row>
    <row r="43" spans="1:1" x14ac:dyDescent="0.25">
      <c r="A43" s="19" t="s">
        <v>48</v>
      </c>
    </row>
    <row r="44" spans="1:1" x14ac:dyDescent="0.25">
      <c r="A44" s="19" t="s">
        <v>49</v>
      </c>
    </row>
    <row r="45" spans="1:1" x14ac:dyDescent="0.25">
      <c r="A45" s="19" t="s">
        <v>50</v>
      </c>
    </row>
    <row r="46" spans="1:1" x14ac:dyDescent="0.25">
      <c r="A46" s="19" t="s">
        <v>51</v>
      </c>
    </row>
    <row r="47" spans="1:1" x14ac:dyDescent="0.25">
      <c r="A47" s="19" t="s">
        <v>52</v>
      </c>
    </row>
    <row r="48" spans="1:1" x14ac:dyDescent="0.25">
      <c r="A48" s="19" t="s">
        <v>53</v>
      </c>
    </row>
    <row r="49" spans="1:1" x14ac:dyDescent="0.25">
      <c r="A49" s="19" t="s">
        <v>54</v>
      </c>
    </row>
    <row r="50" spans="1:1" x14ac:dyDescent="0.25">
      <c r="A50" s="19" t="s">
        <v>55</v>
      </c>
    </row>
    <row r="51" spans="1:1" x14ac:dyDescent="0.25">
      <c r="A51" s="19" t="s">
        <v>56</v>
      </c>
    </row>
    <row r="52" spans="1:1" x14ac:dyDescent="0.25">
      <c r="A52" s="19" t="s">
        <v>57</v>
      </c>
    </row>
    <row r="53" spans="1:1" x14ac:dyDescent="0.25">
      <c r="A53" s="19" t="s">
        <v>58</v>
      </c>
    </row>
    <row r="54" spans="1:1" x14ac:dyDescent="0.25">
      <c r="A54" s="19" t="s">
        <v>59</v>
      </c>
    </row>
    <row r="55" spans="1:1" x14ac:dyDescent="0.25">
      <c r="A55" s="19" t="s">
        <v>60</v>
      </c>
    </row>
    <row r="56" spans="1:1" x14ac:dyDescent="0.25">
      <c r="A56" s="19" t="s">
        <v>61</v>
      </c>
    </row>
    <row r="57" spans="1:1" x14ac:dyDescent="0.25">
      <c r="A57" s="19" t="s">
        <v>62</v>
      </c>
    </row>
    <row r="58" spans="1:1" x14ac:dyDescent="0.25">
      <c r="A58" s="19" t="s">
        <v>63</v>
      </c>
    </row>
    <row r="59" spans="1:1" x14ac:dyDescent="0.25">
      <c r="A59" s="19" t="s">
        <v>64</v>
      </c>
    </row>
    <row r="60" spans="1:1" x14ac:dyDescent="0.25">
      <c r="A60" s="19" t="s">
        <v>65</v>
      </c>
    </row>
    <row r="61" spans="1:1" x14ac:dyDescent="0.25">
      <c r="A61" s="19" t="s">
        <v>66</v>
      </c>
    </row>
    <row r="62" spans="1:1" x14ac:dyDescent="0.25">
      <c r="A62" s="19" t="s">
        <v>67</v>
      </c>
    </row>
    <row r="63" spans="1:1" x14ac:dyDescent="0.25">
      <c r="A63" s="19" t="s">
        <v>68</v>
      </c>
    </row>
    <row r="64" spans="1:1" x14ac:dyDescent="0.25">
      <c r="A64" s="19" t="s">
        <v>69</v>
      </c>
    </row>
    <row r="65" spans="1:1" x14ac:dyDescent="0.25">
      <c r="A65" s="19" t="s">
        <v>70</v>
      </c>
    </row>
    <row r="66" spans="1:1" x14ac:dyDescent="0.25">
      <c r="A66" s="19" t="s">
        <v>71</v>
      </c>
    </row>
    <row r="67" spans="1:1" x14ac:dyDescent="0.25">
      <c r="A67" s="19" t="s">
        <v>72</v>
      </c>
    </row>
    <row r="68" spans="1:1" x14ac:dyDescent="0.25">
      <c r="A68" s="19" t="s">
        <v>73</v>
      </c>
    </row>
    <row r="69" spans="1:1" x14ac:dyDescent="0.25">
      <c r="A69" s="19" t="s">
        <v>74</v>
      </c>
    </row>
    <row r="70" spans="1:1" x14ac:dyDescent="0.25">
      <c r="A70" s="19" t="s">
        <v>75</v>
      </c>
    </row>
    <row r="71" spans="1:1" x14ac:dyDescent="0.25">
      <c r="A71" s="19" t="s">
        <v>76</v>
      </c>
    </row>
    <row r="72" spans="1:1" x14ac:dyDescent="0.25">
      <c r="A72" s="19" t="s">
        <v>77</v>
      </c>
    </row>
    <row r="73" spans="1:1" x14ac:dyDescent="0.25">
      <c r="A73" s="19" t="s">
        <v>78</v>
      </c>
    </row>
    <row r="74" spans="1:1" x14ac:dyDescent="0.25">
      <c r="A74" s="19" t="s">
        <v>79</v>
      </c>
    </row>
    <row r="75" spans="1:1" x14ac:dyDescent="0.25">
      <c r="A75" s="19" t="s">
        <v>80</v>
      </c>
    </row>
    <row r="76" spans="1:1" x14ac:dyDescent="0.25">
      <c r="A76" s="19" t="s">
        <v>81</v>
      </c>
    </row>
    <row r="77" spans="1:1" x14ac:dyDescent="0.25">
      <c r="A77" s="19" t="s">
        <v>82</v>
      </c>
    </row>
    <row r="78" spans="1:1" x14ac:dyDescent="0.25">
      <c r="A78" s="19" t="s">
        <v>83</v>
      </c>
    </row>
    <row r="79" spans="1:1" x14ac:dyDescent="0.25">
      <c r="A79" s="19" t="s">
        <v>84</v>
      </c>
    </row>
    <row r="80" spans="1:1" x14ac:dyDescent="0.25">
      <c r="A80" s="19" t="s">
        <v>85</v>
      </c>
    </row>
    <row r="81" spans="1:1" x14ac:dyDescent="0.25">
      <c r="A81" s="19" t="s">
        <v>86</v>
      </c>
    </row>
    <row r="82" spans="1:1" x14ac:dyDescent="0.25">
      <c r="A82" s="19" t="s">
        <v>87</v>
      </c>
    </row>
  </sheetData>
  <mergeCells count="2">
    <mergeCell ref="A1:E1"/>
    <mergeCell ref="G1:K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442CD7-385D-4F9C-8462-436A0DF2AFDA}"/>
</file>

<file path=customXml/itemProps2.xml><?xml version="1.0" encoding="utf-8"?>
<ds:datastoreItem xmlns:ds="http://schemas.openxmlformats.org/officeDocument/2006/customXml" ds:itemID="{00B73013-90E0-4303-83E5-43432EB05C04}"/>
</file>

<file path=customXml/itemProps3.xml><?xml version="1.0" encoding="utf-8"?>
<ds:datastoreItem xmlns:ds="http://schemas.openxmlformats.org/officeDocument/2006/customXml" ds:itemID="{12A69FDB-DE2D-42C6-BBA8-B1A39F4E76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Songul Ozturk Yucel</dc:creator>
  <cp:lastModifiedBy>Nalan ALTINDAL ÖZTUNA</cp:lastModifiedBy>
  <dcterms:created xsi:type="dcterms:W3CDTF">2018-06-29T12:57:03Z</dcterms:created>
  <dcterms:modified xsi:type="dcterms:W3CDTF">2019-11-04T08:07:16Z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