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1BB4AA1-7FA2-44B4-A5E4-73E6B54D0318}" xr6:coauthVersionLast="47" xr6:coauthVersionMax="47" xr10:uidLastSave="{00000000-0000-0000-0000-000000000000}"/>
  <bookViews>
    <workbookView xWindow="-108" yWindow="-108" windowWidth="23256" windowHeight="12456" tabRatio="882" xr2:uid="{00000000-000D-0000-FFFF-FFFF00000000}"/>
  </bookViews>
  <sheets>
    <sheet name="BUĞDAY,ARPA,YULAF,ÇELTİK,TRİTİK" sheetId="3" r:id="rId1"/>
    <sheet name="MISIR,AYÇİÇEĞİ,PAMUK,PANCAR " sheetId="1" r:id="rId2"/>
    <sheet name="SOYA,BEZELYE(YEMLİK-YEMEKLİK)" sheetId="2" r:id="rId3"/>
    <sheet name="DOMATES,BİBER,PATLICAN,HAVUÇ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2" i="4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2" i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2" i="3"/>
  <c r="D9" i="3" l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3" i="3"/>
  <c r="D4" i="3"/>
  <c r="D5" i="3"/>
  <c r="D6" i="3"/>
  <c r="D7" i="3"/>
  <c r="D8" i="3"/>
  <c r="D2" i="3"/>
  <c r="C42" i="4"/>
  <c r="G2" i="4" s="1"/>
  <c r="C42" i="2"/>
  <c r="G2" i="2" s="1"/>
  <c r="C42" i="3" l="1"/>
  <c r="H2" i="3" s="1"/>
  <c r="C42" i="1"/>
  <c r="G2" i="1" s="1"/>
</calcChain>
</file>

<file path=xl/sharedStrings.xml><?xml version="1.0" encoding="utf-8"?>
<sst xmlns="http://schemas.openxmlformats.org/spreadsheetml/2006/main" count="48" uniqueCount="21">
  <si>
    <t>SIRA NO</t>
  </si>
  <si>
    <t>TOPLAM</t>
  </si>
  <si>
    <t>NOT</t>
  </si>
  <si>
    <t>GENEL SAYFA TOPLAMI</t>
  </si>
  <si>
    <t>TL</t>
  </si>
  <si>
    <t>NOT: MISIR, AYÇİÇEĞİ,PAMUK VE PANCAR TOHUMLUKLARI İÇİN</t>
  </si>
  <si>
    <r>
      <t xml:space="preserve">NOT: * SADECE </t>
    </r>
    <r>
      <rPr>
        <b/>
        <u/>
        <sz val="12"/>
        <color theme="1"/>
        <rFont val="Calibri"/>
        <family val="2"/>
        <charset val="162"/>
        <scheme val="minor"/>
      </rPr>
      <t>HİBRİT</t>
    </r>
    <r>
      <rPr>
        <b/>
        <sz val="12"/>
        <color theme="1"/>
        <rFont val="Calibri"/>
        <family val="2"/>
        <charset val="162"/>
        <scheme val="minor"/>
      </rPr>
      <t xml:space="preserve"> DOMATES,BİBER,PATLICAN VE HAVUÇ SEBZE TOHUMLUKLARI İÇİN</t>
    </r>
  </si>
  <si>
    <r>
      <t xml:space="preserve">TOHUMLUK PARTİSİNİN AZAMİ AĞIRLIĞI </t>
    </r>
    <r>
      <rPr>
        <b/>
        <sz val="12"/>
        <color rgb="FFFF0000"/>
        <rFont val="Calibri"/>
        <family val="2"/>
        <charset val="162"/>
        <scheme val="minor"/>
      </rPr>
      <t>30.000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</si>
  <si>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t>NOT: BUĞDAY, ARPA, ÇELTİK,ÇAVDAR, YULAF VE TRİTİKALE TOHUMLUKLARI İÇİN</t>
  </si>
  <si>
    <t>SOYA</t>
  </si>
  <si>
    <t>BEZELYE</t>
  </si>
  <si>
    <t>KORUNGA</t>
  </si>
  <si>
    <t>BAKLA</t>
  </si>
  <si>
    <t>ASPİR</t>
  </si>
  <si>
    <t>NOT: SOYA,BEZELYE (YEMLİK-YEMEKLİK)FİĞ,KORUNGA,LUPEN,BURÇAK,BAKLA,ASPİR VE YER FISTIĞI  TOHUMLUKLARI İÇİN</t>
  </si>
  <si>
    <r>
      <t xml:space="preserve">TOHUMLUK PARTİSİNİN AZAMİ AĞIRLIĞI </t>
    </r>
    <r>
      <rPr>
        <b/>
        <sz val="12"/>
        <color rgb="FFFF0000"/>
        <rFont val="Calibri"/>
        <family val="2"/>
        <charset val="162"/>
        <scheme val="minor"/>
      </rPr>
      <t>25.000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</si>
  <si>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r>
      <t xml:space="preserve">TOHUMLUK PARTİSİNİN AZAMİ AĞIRLIĞI </t>
    </r>
    <r>
      <rPr>
        <b/>
        <sz val="12"/>
        <color rgb="FFFF0000"/>
        <rFont val="Calibri"/>
        <family val="2"/>
        <charset val="162"/>
        <scheme val="minor"/>
      </rPr>
      <t>10.000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</si>
  <si>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t xml:space="preserve">** SADECE ÜRÜN MİKTARI KISMINI DEĞİŞTİRMELİSİNİZ. </t>
  </si>
  <si>
    <t>ÜRÜN MİKTARI 
(Kg.)**</t>
  </si>
  <si>
    <t>Genel sayfa toplamına + %20 KDV ilave edilmiş olup firmanın kuruma ödeyeceği analiz ücretidir.</t>
  </si>
  <si>
    <t>KDV'SİZ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</si>
</sst>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₺&quot;_-;\-* #,##0.00\ &quot;₺&quot;_-;_-* &quot;-&quot;??\ &quot;₺&quot;_-;_-@_-"/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7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i/>
      <sz val="14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0">
    <xf numFmtId="0" fontId="0" fillId="0" borderId="0" xfId="0"/>
    <xf numFmtId="0" fontId="2" fillId="6" borderId="1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1" fillId="7" borderId="2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2" fontId="5" fillId="0" borderId="4" xfId="0" applyNumberFormat="1" applyFont="1" applyBorder="1" applyAlignment="1">
      <alignment vertical="center"/>
    </xf>
    <xf numFmtId="0" fontId="1" fillId="7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right" vertical="center"/>
    </xf>
    <xf numFmtId="44" fontId="5" fillId="0" borderId="4" xfId="0" applyNumberFormat="1" applyFont="1" applyBorder="1" applyAlignment="1">
      <alignment vertical="center"/>
    </xf>
    <xf numFmtId="44" fontId="4" fillId="2" borderId="8" xfId="0" applyNumberFormat="1" applyFont="1" applyFill="1" applyBorder="1" applyAlignment="1">
      <alignment horizontal="right" vertical="center"/>
    </xf>
    <xf numFmtId="44" fontId="5" fillId="0" borderId="4" xfId="1" applyNumberFormat="1" applyFont="1" applyBorder="1" applyAlignment="1">
      <alignment horizontal="center" vertical="center"/>
    </xf>
    <xf numFmtId="44" fontId="5" fillId="0" borderId="4" xfId="1" applyNumberFormat="1" applyFont="1" applyBorder="1" applyAlignment="1">
      <alignment vertical="center"/>
    </xf>
    <xf numFmtId="0" fontId="1" fillId="3" borderId="15" xfId="0" applyFont="1" applyFill="1" applyBorder="1"/>
    <xf numFmtId="0" fontId="1" fillId="3" borderId="16" xfId="0" applyFont="1" applyFill="1" applyBorder="1"/>
    <xf numFmtId="165" fontId="0" fillId="7" borderId="2" xfId="1" applyNumberFormat="1" applyFont="1" applyFill="1" applyBorder="1" applyAlignment="1">
      <alignment horizontal="right" vertical="center"/>
    </xf>
    <xf numFmtId="165" fontId="0" fillId="7" borderId="5" xfId="1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center" vertical="center" wrapText="1"/>
    </xf>
    <xf numFmtId="165" fontId="0" fillId="7" borderId="11" xfId="1" applyNumberFormat="1" applyFont="1" applyFill="1" applyBorder="1" applyAlignment="1">
      <alignment horizontal="right" vertical="center"/>
    </xf>
    <xf numFmtId="165" fontId="0" fillId="7" borderId="2" xfId="1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center" vertical="center" wrapText="1"/>
    </xf>
    <xf numFmtId="165" fontId="0" fillId="7" borderId="5" xfId="1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right" vertical="center"/>
    </xf>
    <xf numFmtId="0" fontId="0" fillId="7" borderId="8" xfId="0" applyFill="1" applyBorder="1" applyAlignment="1">
      <alignment horizontal="right" vertical="center"/>
    </xf>
    <xf numFmtId="0" fontId="0" fillId="7" borderId="5" xfId="0" applyFill="1" applyBorder="1" applyAlignment="1">
      <alignment horizontal="right" vertical="center"/>
    </xf>
    <xf numFmtId="0" fontId="7" fillId="0" borderId="14" xfId="0" applyFont="1" applyBorder="1" applyAlignment="1">
      <alignment horizontal="left"/>
    </xf>
    <xf numFmtId="0" fontId="7" fillId="0" borderId="14" xfId="0" applyFont="1" applyBorder="1" applyAlignment="1"/>
    <xf numFmtId="0" fontId="7" fillId="0" borderId="14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44" fontId="2" fillId="8" borderId="12" xfId="1" applyNumberFormat="1" applyFont="1" applyFill="1" applyBorder="1" applyAlignment="1">
      <alignment horizontal="center" vertical="center"/>
    </xf>
    <xf numFmtId="44" fontId="2" fillId="8" borderId="13" xfId="1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44" fontId="5" fillId="8" borderId="12" xfId="1" applyNumberFormat="1" applyFont="1" applyFill="1" applyBorder="1" applyAlignment="1">
      <alignment horizontal="center" vertical="center"/>
    </xf>
    <xf numFmtId="44" fontId="5" fillId="8" borderId="13" xfId="1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2" fillId="9" borderId="0" xfId="0" applyFont="1" applyFill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colors>
    <mruColors>
      <color rgb="FFFF33CC"/>
      <color rgb="FF00FF00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Q42"/>
  <sheetViews>
    <sheetView tabSelected="1" workbookViewId="0">
      <selection activeCell="G13" sqref="G13"/>
    </sheetView>
  </sheetViews>
  <sheetFormatPr defaultRowHeight="14.4" x14ac:dyDescent="0.3"/>
  <cols>
    <col min="2" max="2" width="15.6640625" bestFit="1" customWidth="1"/>
    <col min="3" max="3" width="15.21875" bestFit="1" customWidth="1"/>
    <col min="4" max="4" width="19.5546875" customWidth="1"/>
    <col min="7" max="7" width="18" customWidth="1"/>
    <col min="8" max="8" width="17.33203125" customWidth="1"/>
  </cols>
  <sheetData>
    <row r="1" spans="1:17" ht="32.25" customHeight="1" thickTop="1" thickBot="1" x14ac:dyDescent="0.35">
      <c r="A1" s="2" t="s">
        <v>0</v>
      </c>
      <c r="B1" s="25" t="s">
        <v>18</v>
      </c>
      <c r="C1" s="9" t="s">
        <v>1</v>
      </c>
      <c r="D1" s="9" t="s">
        <v>2</v>
      </c>
    </row>
    <row r="2" spans="1:17" ht="16.2" thickTop="1" x14ac:dyDescent="0.3">
      <c r="A2" s="3">
        <v>1</v>
      </c>
      <c r="B2" s="24">
        <v>15000</v>
      </c>
      <c r="C2" s="13">
        <f>+IF(B2=0,"0",IF(B2&lt;=30000,2025,))</f>
        <v>2025</v>
      </c>
      <c r="D2" s="12" t="str">
        <f>+IF(B2&gt;30000,"HATALI MİKTAR GİRİŞİ",IF(B2&lt;=30000,"DOĞRU"))</f>
        <v>DOĞRU</v>
      </c>
      <c r="F2" s="37" t="s">
        <v>3</v>
      </c>
      <c r="G2" s="37"/>
      <c r="H2" s="39">
        <f>C42+((C42*20)/100)</f>
        <v>19440</v>
      </c>
      <c r="I2" s="41" t="s">
        <v>4</v>
      </c>
    </row>
    <row r="3" spans="1:17" ht="16.2" thickBot="1" x14ac:dyDescent="0.35">
      <c r="A3" s="3">
        <v>2</v>
      </c>
      <c r="B3" s="24">
        <v>11538</v>
      </c>
      <c r="C3" s="13">
        <f t="shared" ref="C3:C41" si="0">+IF(B3=0,"0",IF(B3&lt;=30000,2025,))</f>
        <v>2025</v>
      </c>
      <c r="D3" s="12" t="str">
        <f t="shared" ref="D3:D41" si="1">+IF(B3&gt;30000,"HATALI MİKTAR GİRİŞİ",IF(B3&lt;=30000,"DOĞRU"))</f>
        <v>DOĞRU</v>
      </c>
      <c r="F3" s="38"/>
      <c r="G3" s="38"/>
      <c r="H3" s="40"/>
      <c r="I3" s="42"/>
    </row>
    <row r="4" spans="1:17" ht="18.600000000000001" thickTop="1" x14ac:dyDescent="0.35">
      <c r="A4" s="3">
        <v>3</v>
      </c>
      <c r="B4" s="24">
        <v>11539</v>
      </c>
      <c r="C4" s="13">
        <f t="shared" si="0"/>
        <v>2025</v>
      </c>
      <c r="D4" s="12" t="str">
        <f t="shared" si="1"/>
        <v>DOĞRU</v>
      </c>
      <c r="F4" s="32" t="s">
        <v>19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1"/>
    </row>
    <row r="5" spans="1:17" ht="15.6" x14ac:dyDescent="0.3">
      <c r="A5" s="3">
        <v>4</v>
      </c>
      <c r="B5" s="24">
        <v>250</v>
      </c>
      <c r="C5" s="13">
        <f t="shared" si="0"/>
        <v>2025</v>
      </c>
      <c r="D5" s="12" t="str">
        <f t="shared" si="1"/>
        <v>DOĞRU</v>
      </c>
      <c r="F5" s="36" t="s">
        <v>8</v>
      </c>
      <c r="G5" s="36"/>
      <c r="H5" s="36"/>
      <c r="I5" s="36"/>
      <c r="J5" s="36"/>
      <c r="K5" s="36"/>
      <c r="L5" s="36"/>
    </row>
    <row r="6" spans="1:17" ht="15.6" x14ac:dyDescent="0.3">
      <c r="A6" s="3">
        <v>5</v>
      </c>
      <c r="B6" s="24">
        <v>15326</v>
      </c>
      <c r="C6" s="13">
        <f t="shared" si="0"/>
        <v>2025</v>
      </c>
      <c r="D6" s="12" t="str">
        <f t="shared" si="1"/>
        <v>DOĞRU</v>
      </c>
    </row>
    <row r="7" spans="1:17" ht="15.6" x14ac:dyDescent="0.3">
      <c r="A7" s="3">
        <v>6</v>
      </c>
      <c r="B7" s="24">
        <v>30000</v>
      </c>
      <c r="C7" s="13">
        <f t="shared" si="0"/>
        <v>2025</v>
      </c>
      <c r="D7" s="12" t="str">
        <f t="shared" si="1"/>
        <v>DOĞRU</v>
      </c>
      <c r="F7" s="35" t="s">
        <v>7</v>
      </c>
      <c r="G7" s="35"/>
      <c r="H7" s="35"/>
      <c r="I7" s="35"/>
      <c r="J7" s="35"/>
      <c r="K7" s="35"/>
    </row>
    <row r="8" spans="1:17" ht="15.6" x14ac:dyDescent="0.3">
      <c r="A8" s="3">
        <v>7</v>
      </c>
      <c r="B8" s="24">
        <v>40000</v>
      </c>
      <c r="C8" s="13">
        <f t="shared" si="0"/>
        <v>0</v>
      </c>
      <c r="D8" s="12" t="str">
        <f t="shared" si="1"/>
        <v>HATALI MİKTAR GİRİŞİ</v>
      </c>
    </row>
    <row r="9" spans="1:17" ht="15.6" x14ac:dyDescent="0.3">
      <c r="A9" s="3">
        <v>8</v>
      </c>
      <c r="B9" s="24">
        <v>1</v>
      </c>
      <c r="C9" s="13">
        <f t="shared" si="0"/>
        <v>2025</v>
      </c>
      <c r="D9" s="12" t="str">
        <f t="shared" si="1"/>
        <v>DOĞRU</v>
      </c>
      <c r="F9" t="s">
        <v>17</v>
      </c>
    </row>
    <row r="10" spans="1:17" ht="15.6" x14ac:dyDescent="0.3">
      <c r="A10" s="3">
        <v>9</v>
      </c>
      <c r="B10" s="24">
        <v>29999</v>
      </c>
      <c r="C10" s="13">
        <f t="shared" si="0"/>
        <v>2025</v>
      </c>
      <c r="D10" s="12" t="str">
        <f t="shared" si="1"/>
        <v>DOĞRU</v>
      </c>
    </row>
    <row r="11" spans="1:17" ht="15.6" x14ac:dyDescent="0.3">
      <c r="A11" s="3">
        <v>10</v>
      </c>
      <c r="B11" s="24">
        <v>30001</v>
      </c>
      <c r="C11" s="13">
        <f t="shared" si="0"/>
        <v>0</v>
      </c>
      <c r="D11" s="12" t="str">
        <f t="shared" si="1"/>
        <v>HATALI MİKTAR GİRİŞİ</v>
      </c>
    </row>
    <row r="12" spans="1:17" ht="15.6" x14ac:dyDescent="0.3">
      <c r="A12" s="3">
        <v>11</v>
      </c>
      <c r="B12" s="24"/>
      <c r="C12" s="13" t="str">
        <f t="shared" si="0"/>
        <v>0</v>
      </c>
      <c r="D12" s="12" t="str">
        <f t="shared" si="1"/>
        <v>DOĞRU</v>
      </c>
    </row>
    <row r="13" spans="1:17" ht="15.6" x14ac:dyDescent="0.3">
      <c r="A13" s="3">
        <v>12</v>
      </c>
      <c r="B13" s="24"/>
      <c r="C13" s="13" t="str">
        <f t="shared" si="0"/>
        <v>0</v>
      </c>
      <c r="D13" s="12" t="str">
        <f t="shared" si="1"/>
        <v>DOĞRU</v>
      </c>
    </row>
    <row r="14" spans="1:17" ht="15.6" x14ac:dyDescent="0.3">
      <c r="A14" s="3">
        <v>13</v>
      </c>
      <c r="B14" s="24"/>
      <c r="C14" s="13" t="str">
        <f t="shared" si="0"/>
        <v>0</v>
      </c>
      <c r="D14" s="12" t="str">
        <f t="shared" si="1"/>
        <v>DOĞRU</v>
      </c>
    </row>
    <row r="15" spans="1:17" ht="15.6" x14ac:dyDescent="0.3">
      <c r="A15" s="3">
        <v>14</v>
      </c>
      <c r="B15" s="24"/>
      <c r="C15" s="13" t="str">
        <f t="shared" si="0"/>
        <v>0</v>
      </c>
      <c r="D15" s="12" t="str">
        <f t="shared" si="1"/>
        <v>DOĞRU</v>
      </c>
    </row>
    <row r="16" spans="1:17" ht="15.6" x14ac:dyDescent="0.3">
      <c r="A16" s="3">
        <v>15</v>
      </c>
      <c r="B16" s="24"/>
      <c r="C16" s="13" t="str">
        <f t="shared" si="0"/>
        <v>0</v>
      </c>
      <c r="D16" s="12" t="str">
        <f t="shared" si="1"/>
        <v>DOĞRU</v>
      </c>
    </row>
    <row r="17" spans="1:4" ht="15.6" x14ac:dyDescent="0.3">
      <c r="A17" s="3">
        <v>16</v>
      </c>
      <c r="B17" s="24"/>
      <c r="C17" s="13" t="str">
        <f t="shared" si="0"/>
        <v>0</v>
      </c>
      <c r="D17" s="12" t="str">
        <f t="shared" si="1"/>
        <v>DOĞRU</v>
      </c>
    </row>
    <row r="18" spans="1:4" ht="15.6" x14ac:dyDescent="0.3">
      <c r="A18" s="3">
        <v>17</v>
      </c>
      <c r="B18" s="24"/>
      <c r="C18" s="13" t="str">
        <f t="shared" si="0"/>
        <v>0</v>
      </c>
      <c r="D18" s="12" t="str">
        <f t="shared" si="1"/>
        <v>DOĞRU</v>
      </c>
    </row>
    <row r="19" spans="1:4" ht="15.6" x14ac:dyDescent="0.3">
      <c r="A19" s="3">
        <v>18</v>
      </c>
      <c r="B19" s="24"/>
      <c r="C19" s="13" t="str">
        <f t="shared" si="0"/>
        <v>0</v>
      </c>
      <c r="D19" s="12" t="str">
        <f t="shared" si="1"/>
        <v>DOĞRU</v>
      </c>
    </row>
    <row r="20" spans="1:4" ht="15.6" x14ac:dyDescent="0.3">
      <c r="A20" s="3">
        <v>19</v>
      </c>
      <c r="B20" s="24"/>
      <c r="C20" s="13" t="str">
        <f t="shared" si="0"/>
        <v>0</v>
      </c>
      <c r="D20" s="12" t="str">
        <f t="shared" si="1"/>
        <v>DOĞRU</v>
      </c>
    </row>
    <row r="21" spans="1:4" ht="15.6" x14ac:dyDescent="0.3">
      <c r="A21" s="3">
        <v>20</v>
      </c>
      <c r="B21" s="24"/>
      <c r="C21" s="13" t="str">
        <f t="shared" si="0"/>
        <v>0</v>
      </c>
      <c r="D21" s="12" t="str">
        <f t="shared" si="1"/>
        <v>DOĞRU</v>
      </c>
    </row>
    <row r="22" spans="1:4" ht="15.6" x14ac:dyDescent="0.3">
      <c r="A22" s="3">
        <v>21</v>
      </c>
      <c r="B22" s="24"/>
      <c r="C22" s="13" t="str">
        <f t="shared" si="0"/>
        <v>0</v>
      </c>
      <c r="D22" s="12" t="str">
        <f t="shared" si="1"/>
        <v>DOĞRU</v>
      </c>
    </row>
    <row r="23" spans="1:4" ht="15.6" x14ac:dyDescent="0.3">
      <c r="A23" s="3">
        <v>22</v>
      </c>
      <c r="B23" s="24"/>
      <c r="C23" s="13" t="str">
        <f t="shared" si="0"/>
        <v>0</v>
      </c>
      <c r="D23" s="12" t="str">
        <f t="shared" si="1"/>
        <v>DOĞRU</v>
      </c>
    </row>
    <row r="24" spans="1:4" ht="15.6" x14ac:dyDescent="0.3">
      <c r="A24" s="3">
        <v>23</v>
      </c>
      <c r="B24" s="24"/>
      <c r="C24" s="13" t="str">
        <f t="shared" si="0"/>
        <v>0</v>
      </c>
      <c r="D24" s="12" t="str">
        <f t="shared" si="1"/>
        <v>DOĞRU</v>
      </c>
    </row>
    <row r="25" spans="1:4" ht="15.6" x14ac:dyDescent="0.3">
      <c r="A25" s="3">
        <v>24</v>
      </c>
      <c r="B25" s="24"/>
      <c r="C25" s="13" t="str">
        <f t="shared" si="0"/>
        <v>0</v>
      </c>
      <c r="D25" s="12" t="str">
        <f t="shared" si="1"/>
        <v>DOĞRU</v>
      </c>
    </row>
    <row r="26" spans="1:4" ht="15.6" x14ac:dyDescent="0.3">
      <c r="A26" s="3">
        <v>25</v>
      </c>
      <c r="B26" s="24"/>
      <c r="C26" s="13" t="str">
        <f t="shared" si="0"/>
        <v>0</v>
      </c>
      <c r="D26" s="12" t="str">
        <f t="shared" si="1"/>
        <v>DOĞRU</v>
      </c>
    </row>
    <row r="27" spans="1:4" ht="15.6" x14ac:dyDescent="0.3">
      <c r="A27" s="3">
        <v>26</v>
      </c>
      <c r="B27" s="24"/>
      <c r="C27" s="13" t="str">
        <f t="shared" si="0"/>
        <v>0</v>
      </c>
      <c r="D27" s="12" t="str">
        <f t="shared" si="1"/>
        <v>DOĞRU</v>
      </c>
    </row>
    <row r="28" spans="1:4" ht="15.6" x14ac:dyDescent="0.3">
      <c r="A28" s="3">
        <v>27</v>
      </c>
      <c r="B28" s="24"/>
      <c r="C28" s="13" t="str">
        <f t="shared" si="0"/>
        <v>0</v>
      </c>
      <c r="D28" s="12" t="str">
        <f t="shared" si="1"/>
        <v>DOĞRU</v>
      </c>
    </row>
    <row r="29" spans="1:4" ht="15.6" x14ac:dyDescent="0.3">
      <c r="A29" s="3">
        <v>28</v>
      </c>
      <c r="B29" s="24"/>
      <c r="C29" s="13" t="str">
        <f t="shared" si="0"/>
        <v>0</v>
      </c>
      <c r="D29" s="12" t="str">
        <f t="shared" si="1"/>
        <v>DOĞRU</v>
      </c>
    </row>
    <row r="30" spans="1:4" ht="15.6" x14ac:dyDescent="0.3">
      <c r="A30" s="3">
        <v>29</v>
      </c>
      <c r="B30" s="24"/>
      <c r="C30" s="13" t="str">
        <f t="shared" si="0"/>
        <v>0</v>
      </c>
      <c r="D30" s="12" t="str">
        <f t="shared" si="1"/>
        <v>DOĞRU</v>
      </c>
    </row>
    <row r="31" spans="1:4" ht="15.6" x14ac:dyDescent="0.3">
      <c r="A31" s="3">
        <v>30</v>
      </c>
      <c r="B31" s="24"/>
      <c r="C31" s="13" t="str">
        <f t="shared" si="0"/>
        <v>0</v>
      </c>
      <c r="D31" s="12" t="str">
        <f t="shared" si="1"/>
        <v>DOĞRU</v>
      </c>
    </row>
    <row r="32" spans="1:4" ht="15.6" x14ac:dyDescent="0.3">
      <c r="A32" s="3">
        <v>31</v>
      </c>
      <c r="B32" s="24"/>
      <c r="C32" s="13" t="str">
        <f t="shared" si="0"/>
        <v>0</v>
      </c>
      <c r="D32" s="12" t="str">
        <f t="shared" si="1"/>
        <v>DOĞRU</v>
      </c>
    </row>
    <row r="33" spans="1:4" ht="15.6" x14ac:dyDescent="0.3">
      <c r="A33" s="3">
        <v>32</v>
      </c>
      <c r="B33" s="24"/>
      <c r="C33" s="13" t="str">
        <f t="shared" si="0"/>
        <v>0</v>
      </c>
      <c r="D33" s="12" t="str">
        <f t="shared" si="1"/>
        <v>DOĞRU</v>
      </c>
    </row>
    <row r="34" spans="1:4" ht="15.6" x14ac:dyDescent="0.3">
      <c r="A34" s="3">
        <v>33</v>
      </c>
      <c r="B34" s="24"/>
      <c r="C34" s="13" t="str">
        <f t="shared" si="0"/>
        <v>0</v>
      </c>
      <c r="D34" s="12" t="str">
        <f t="shared" si="1"/>
        <v>DOĞRU</v>
      </c>
    </row>
    <row r="35" spans="1:4" ht="15.6" x14ac:dyDescent="0.3">
      <c r="A35" s="3">
        <v>34</v>
      </c>
      <c r="B35" s="24"/>
      <c r="C35" s="13" t="str">
        <f t="shared" si="0"/>
        <v>0</v>
      </c>
      <c r="D35" s="12" t="str">
        <f t="shared" si="1"/>
        <v>DOĞRU</v>
      </c>
    </row>
    <row r="36" spans="1:4" ht="15.6" x14ac:dyDescent="0.3">
      <c r="A36" s="3">
        <v>35</v>
      </c>
      <c r="B36" s="24"/>
      <c r="C36" s="13" t="str">
        <f t="shared" si="0"/>
        <v>0</v>
      </c>
      <c r="D36" s="12" t="str">
        <f t="shared" si="1"/>
        <v>DOĞRU</v>
      </c>
    </row>
    <row r="37" spans="1:4" ht="15.6" x14ac:dyDescent="0.3">
      <c r="A37" s="3">
        <v>36</v>
      </c>
      <c r="B37" s="24"/>
      <c r="C37" s="13" t="str">
        <f t="shared" si="0"/>
        <v>0</v>
      </c>
      <c r="D37" s="12" t="str">
        <f t="shared" si="1"/>
        <v>DOĞRU</v>
      </c>
    </row>
    <row r="38" spans="1:4" ht="15.6" x14ac:dyDescent="0.3">
      <c r="A38" s="3">
        <v>37</v>
      </c>
      <c r="B38" s="24"/>
      <c r="C38" s="13" t="str">
        <f t="shared" si="0"/>
        <v>0</v>
      </c>
      <c r="D38" s="12" t="str">
        <f t="shared" si="1"/>
        <v>DOĞRU</v>
      </c>
    </row>
    <row r="39" spans="1:4" ht="15.6" x14ac:dyDescent="0.3">
      <c r="A39" s="3">
        <v>38</v>
      </c>
      <c r="B39" s="24"/>
      <c r="C39" s="13" t="str">
        <f t="shared" si="0"/>
        <v>0</v>
      </c>
      <c r="D39" s="12" t="str">
        <f t="shared" si="1"/>
        <v>DOĞRU</v>
      </c>
    </row>
    <row r="40" spans="1:4" ht="15.6" x14ac:dyDescent="0.3">
      <c r="A40" s="3">
        <v>39</v>
      </c>
      <c r="B40" s="24"/>
      <c r="C40" s="13" t="str">
        <f t="shared" si="0"/>
        <v>0</v>
      </c>
      <c r="D40" s="12" t="str">
        <f t="shared" si="1"/>
        <v>DOĞRU</v>
      </c>
    </row>
    <row r="41" spans="1:4" ht="16.2" thickBot="1" x14ac:dyDescent="0.35">
      <c r="A41" s="4">
        <v>40</v>
      </c>
      <c r="B41" s="26"/>
      <c r="C41" s="13" t="str">
        <f t="shared" si="0"/>
        <v>0</v>
      </c>
      <c r="D41" s="12" t="str">
        <f t="shared" si="1"/>
        <v>DOĞRU</v>
      </c>
    </row>
    <row r="42" spans="1:4" ht="18.600000000000001" thickBot="1" x14ac:dyDescent="0.4">
      <c r="A42" s="33" t="s">
        <v>20</v>
      </c>
      <c r="B42" s="34"/>
      <c r="C42" s="14">
        <f>SUM(C2:C41)</f>
        <v>16200</v>
      </c>
      <c r="D42" s="5"/>
    </row>
  </sheetData>
  <mergeCells count="7">
    <mergeCell ref="F4:P4"/>
    <mergeCell ref="A42:B42"/>
    <mergeCell ref="F7:K7"/>
    <mergeCell ref="F5:L5"/>
    <mergeCell ref="F2:G3"/>
    <mergeCell ref="H2:H3"/>
    <mergeCell ref="I2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42"/>
  <sheetViews>
    <sheetView workbookViewId="0">
      <selection activeCell="E13" sqref="E13"/>
    </sheetView>
  </sheetViews>
  <sheetFormatPr defaultRowHeight="14.4" x14ac:dyDescent="0.3"/>
  <cols>
    <col min="2" max="2" width="26.6640625" customWidth="1"/>
    <col min="3" max="3" width="15.88671875" customWidth="1"/>
    <col min="6" max="6" width="14.109375" customWidth="1"/>
    <col min="7" max="7" width="13.6640625" customWidth="1"/>
  </cols>
  <sheetData>
    <row r="1" spans="1:15" ht="32.25" customHeight="1" thickTop="1" thickBot="1" x14ac:dyDescent="0.35">
      <c r="A1" s="1" t="s">
        <v>0</v>
      </c>
      <c r="B1" s="22" t="s">
        <v>18</v>
      </c>
      <c r="C1" s="10" t="s">
        <v>1</v>
      </c>
    </row>
    <row r="2" spans="1:15" ht="16.2" thickTop="1" x14ac:dyDescent="0.3">
      <c r="A2" s="11">
        <v>1</v>
      </c>
      <c r="B2" s="23">
        <v>10663</v>
      </c>
      <c r="C2" s="15">
        <f>+IF(B2=0,"0",IF(B2&lt;=10663.51,2025,(B2*0.1899)))</f>
        <v>2025</v>
      </c>
      <c r="E2" s="37" t="s">
        <v>3</v>
      </c>
      <c r="F2" s="37"/>
      <c r="G2" s="39">
        <f>C42+((C42*20)/100)</f>
        <v>49951.880279999998</v>
      </c>
      <c r="H2" s="41" t="s">
        <v>4</v>
      </c>
    </row>
    <row r="3" spans="1:15" ht="16.2" thickBot="1" x14ac:dyDescent="0.35">
      <c r="A3" s="3">
        <v>2</v>
      </c>
      <c r="B3" s="20">
        <v>10664</v>
      </c>
      <c r="C3" s="15">
        <f t="shared" ref="C3:C41" si="0">+IF(B3=0,"0",IF(B3&lt;=10663.51,2025,(B3*0.1899)))</f>
        <v>2025.0936000000002</v>
      </c>
      <c r="E3" s="38"/>
      <c r="F3" s="38"/>
      <c r="G3" s="40"/>
      <c r="H3" s="42"/>
    </row>
    <row r="4" spans="1:15" ht="18.600000000000001" thickTop="1" x14ac:dyDescent="0.35">
      <c r="A4" s="3">
        <v>3</v>
      </c>
      <c r="B4" s="20">
        <v>5000</v>
      </c>
      <c r="C4" s="15">
        <f t="shared" si="0"/>
        <v>2025</v>
      </c>
      <c r="E4" s="32" t="s">
        <v>19</v>
      </c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15.6" x14ac:dyDescent="0.3">
      <c r="A5" s="3">
        <v>4</v>
      </c>
      <c r="B5" s="20">
        <v>7840</v>
      </c>
      <c r="C5" s="15">
        <f t="shared" si="0"/>
        <v>2025</v>
      </c>
      <c r="E5" s="36" t="s">
        <v>5</v>
      </c>
      <c r="F5" s="36"/>
      <c r="G5" s="36"/>
      <c r="H5" s="36"/>
      <c r="I5" s="36"/>
      <c r="J5" s="36"/>
      <c r="K5" s="36"/>
    </row>
    <row r="6" spans="1:15" ht="15.6" x14ac:dyDescent="0.3">
      <c r="A6" s="3">
        <v>5</v>
      </c>
      <c r="B6" s="20">
        <v>9677</v>
      </c>
      <c r="C6" s="15">
        <f t="shared" si="0"/>
        <v>2025</v>
      </c>
    </row>
    <row r="7" spans="1:15" ht="15.6" x14ac:dyDescent="0.3">
      <c r="A7" s="3">
        <v>6</v>
      </c>
      <c r="B7" s="20">
        <v>10679</v>
      </c>
      <c r="C7" s="15">
        <f t="shared" si="0"/>
        <v>2027.9421000000002</v>
      </c>
      <c r="E7" t="s">
        <v>17</v>
      </c>
    </row>
    <row r="8" spans="1:15" ht="15.6" x14ac:dyDescent="0.3">
      <c r="A8" s="3">
        <v>7</v>
      </c>
      <c r="B8" s="20">
        <v>17333</v>
      </c>
      <c r="C8" s="15">
        <f t="shared" si="0"/>
        <v>3291.5367000000001</v>
      </c>
    </row>
    <row r="9" spans="1:15" ht="15.6" x14ac:dyDescent="0.3">
      <c r="A9" s="3">
        <v>8</v>
      </c>
      <c r="B9" s="20">
        <v>5615</v>
      </c>
      <c r="C9" s="15">
        <f t="shared" si="0"/>
        <v>2025</v>
      </c>
    </row>
    <row r="10" spans="1:15" ht="15.6" x14ac:dyDescent="0.3">
      <c r="A10" s="3">
        <v>9</v>
      </c>
      <c r="B10" s="20">
        <v>36300</v>
      </c>
      <c r="C10" s="15">
        <f t="shared" si="0"/>
        <v>6893.3700000000008</v>
      </c>
    </row>
    <row r="11" spans="1:15" ht="15.6" x14ac:dyDescent="0.3">
      <c r="A11" s="3">
        <v>10</v>
      </c>
      <c r="B11" s="20">
        <v>4864</v>
      </c>
      <c r="C11" s="15">
        <f t="shared" si="0"/>
        <v>2025</v>
      </c>
    </row>
    <row r="12" spans="1:15" ht="15.6" x14ac:dyDescent="0.3">
      <c r="A12" s="3">
        <v>11</v>
      </c>
      <c r="B12" s="20">
        <v>2349</v>
      </c>
      <c r="C12" s="15">
        <f t="shared" si="0"/>
        <v>2025</v>
      </c>
    </row>
    <row r="13" spans="1:15" ht="15.6" x14ac:dyDescent="0.3">
      <c r="A13" s="3">
        <v>12</v>
      </c>
      <c r="B13" s="20">
        <v>3983</v>
      </c>
      <c r="C13" s="15">
        <f t="shared" si="0"/>
        <v>2025</v>
      </c>
    </row>
    <row r="14" spans="1:15" ht="15.6" x14ac:dyDescent="0.3">
      <c r="A14" s="3">
        <v>13</v>
      </c>
      <c r="B14" s="20">
        <v>6673</v>
      </c>
      <c r="C14" s="15">
        <f t="shared" si="0"/>
        <v>2025</v>
      </c>
    </row>
    <row r="15" spans="1:15" ht="15.6" x14ac:dyDescent="0.3">
      <c r="A15" s="3">
        <v>14</v>
      </c>
      <c r="B15" s="20">
        <v>14062</v>
      </c>
      <c r="C15" s="15">
        <f t="shared" si="0"/>
        <v>2670.3738000000003</v>
      </c>
    </row>
    <row r="16" spans="1:15" ht="15.6" x14ac:dyDescent="0.3">
      <c r="A16" s="3">
        <v>15</v>
      </c>
      <c r="B16" s="20">
        <v>11764</v>
      </c>
      <c r="C16" s="15">
        <f t="shared" si="0"/>
        <v>2233.9836</v>
      </c>
    </row>
    <row r="17" spans="1:3" ht="15.6" x14ac:dyDescent="0.3">
      <c r="A17" s="3">
        <v>16</v>
      </c>
      <c r="B17" s="20">
        <v>11765</v>
      </c>
      <c r="C17" s="15">
        <f t="shared" si="0"/>
        <v>2234.1735000000003</v>
      </c>
    </row>
    <row r="18" spans="1:3" ht="15.6" x14ac:dyDescent="0.3">
      <c r="A18" s="3">
        <v>17</v>
      </c>
      <c r="B18" s="20">
        <v>10664</v>
      </c>
      <c r="C18" s="15">
        <f t="shared" si="0"/>
        <v>2025.0936000000002</v>
      </c>
    </row>
    <row r="19" spans="1:3" ht="15.6" x14ac:dyDescent="0.3">
      <c r="A19" s="3">
        <v>18</v>
      </c>
      <c r="B19" s="20"/>
      <c r="C19" s="15" t="str">
        <f t="shared" si="0"/>
        <v>0</v>
      </c>
    </row>
    <row r="20" spans="1:3" ht="15.6" x14ac:dyDescent="0.3">
      <c r="A20" s="3">
        <v>19</v>
      </c>
      <c r="B20" s="20"/>
      <c r="C20" s="15" t="str">
        <f t="shared" si="0"/>
        <v>0</v>
      </c>
    </row>
    <row r="21" spans="1:3" ht="15.6" x14ac:dyDescent="0.3">
      <c r="A21" s="3">
        <v>20</v>
      </c>
      <c r="B21" s="20"/>
      <c r="C21" s="15" t="str">
        <f t="shared" si="0"/>
        <v>0</v>
      </c>
    </row>
    <row r="22" spans="1:3" ht="15.6" x14ac:dyDescent="0.3">
      <c r="A22" s="3">
        <v>21</v>
      </c>
      <c r="B22" s="20"/>
      <c r="C22" s="15" t="str">
        <f t="shared" si="0"/>
        <v>0</v>
      </c>
    </row>
    <row r="23" spans="1:3" ht="15.6" x14ac:dyDescent="0.3">
      <c r="A23" s="3">
        <v>22</v>
      </c>
      <c r="B23" s="20"/>
      <c r="C23" s="15" t="str">
        <f t="shared" si="0"/>
        <v>0</v>
      </c>
    </row>
    <row r="24" spans="1:3" ht="15.6" x14ac:dyDescent="0.3">
      <c r="A24" s="3">
        <v>23</v>
      </c>
      <c r="B24" s="20"/>
      <c r="C24" s="15" t="str">
        <f t="shared" si="0"/>
        <v>0</v>
      </c>
    </row>
    <row r="25" spans="1:3" ht="15.6" x14ac:dyDescent="0.3">
      <c r="A25" s="3">
        <v>24</v>
      </c>
      <c r="B25" s="20"/>
      <c r="C25" s="15" t="str">
        <f t="shared" si="0"/>
        <v>0</v>
      </c>
    </row>
    <row r="26" spans="1:3" ht="15.6" x14ac:dyDescent="0.3">
      <c r="A26" s="3">
        <v>25</v>
      </c>
      <c r="B26" s="20"/>
      <c r="C26" s="15" t="str">
        <f t="shared" si="0"/>
        <v>0</v>
      </c>
    </row>
    <row r="27" spans="1:3" ht="15.6" x14ac:dyDescent="0.3">
      <c r="A27" s="3">
        <v>26</v>
      </c>
      <c r="B27" s="20"/>
      <c r="C27" s="15" t="str">
        <f t="shared" si="0"/>
        <v>0</v>
      </c>
    </row>
    <row r="28" spans="1:3" ht="15.6" x14ac:dyDescent="0.3">
      <c r="A28" s="3">
        <v>27</v>
      </c>
      <c r="B28" s="20"/>
      <c r="C28" s="15" t="str">
        <f t="shared" si="0"/>
        <v>0</v>
      </c>
    </row>
    <row r="29" spans="1:3" ht="15.6" x14ac:dyDescent="0.3">
      <c r="A29" s="3">
        <v>28</v>
      </c>
      <c r="B29" s="20"/>
      <c r="C29" s="15" t="str">
        <f t="shared" si="0"/>
        <v>0</v>
      </c>
    </row>
    <row r="30" spans="1:3" ht="15.6" x14ac:dyDescent="0.3">
      <c r="A30" s="3">
        <v>29</v>
      </c>
      <c r="B30" s="20"/>
      <c r="C30" s="15" t="str">
        <f t="shared" si="0"/>
        <v>0</v>
      </c>
    </row>
    <row r="31" spans="1:3" ht="15.6" x14ac:dyDescent="0.3">
      <c r="A31" s="3">
        <v>30</v>
      </c>
      <c r="B31" s="20"/>
      <c r="C31" s="15" t="str">
        <f t="shared" si="0"/>
        <v>0</v>
      </c>
    </row>
    <row r="32" spans="1:3" ht="15.6" x14ac:dyDescent="0.3">
      <c r="A32" s="3">
        <v>31</v>
      </c>
      <c r="B32" s="20"/>
      <c r="C32" s="15" t="str">
        <f t="shared" si="0"/>
        <v>0</v>
      </c>
    </row>
    <row r="33" spans="1:3" ht="15.6" x14ac:dyDescent="0.3">
      <c r="A33" s="3">
        <v>32</v>
      </c>
      <c r="B33" s="20"/>
      <c r="C33" s="15" t="str">
        <f t="shared" si="0"/>
        <v>0</v>
      </c>
    </row>
    <row r="34" spans="1:3" ht="15.6" x14ac:dyDescent="0.3">
      <c r="A34" s="3">
        <v>33</v>
      </c>
      <c r="B34" s="20"/>
      <c r="C34" s="15" t="str">
        <f t="shared" si="0"/>
        <v>0</v>
      </c>
    </row>
    <row r="35" spans="1:3" ht="15.6" x14ac:dyDescent="0.3">
      <c r="A35" s="3">
        <v>34</v>
      </c>
      <c r="B35" s="20"/>
      <c r="C35" s="15" t="str">
        <f t="shared" si="0"/>
        <v>0</v>
      </c>
    </row>
    <row r="36" spans="1:3" ht="15.6" x14ac:dyDescent="0.3">
      <c r="A36" s="3">
        <v>35</v>
      </c>
      <c r="B36" s="20"/>
      <c r="C36" s="15" t="str">
        <f t="shared" si="0"/>
        <v>0</v>
      </c>
    </row>
    <row r="37" spans="1:3" ht="15.6" x14ac:dyDescent="0.3">
      <c r="A37" s="3">
        <v>36</v>
      </c>
      <c r="B37" s="20"/>
      <c r="C37" s="15" t="str">
        <f t="shared" si="0"/>
        <v>0</v>
      </c>
    </row>
    <row r="38" spans="1:3" ht="15.6" x14ac:dyDescent="0.3">
      <c r="A38" s="3">
        <v>37</v>
      </c>
      <c r="B38" s="20"/>
      <c r="C38" s="15" t="str">
        <f t="shared" si="0"/>
        <v>0</v>
      </c>
    </row>
    <row r="39" spans="1:3" ht="15.6" x14ac:dyDescent="0.3">
      <c r="A39" s="3">
        <v>38</v>
      </c>
      <c r="B39" s="20"/>
      <c r="C39" s="15" t="str">
        <f t="shared" si="0"/>
        <v>0</v>
      </c>
    </row>
    <row r="40" spans="1:3" ht="15.6" x14ac:dyDescent="0.3">
      <c r="A40" s="3">
        <v>39</v>
      </c>
      <c r="B40" s="20"/>
      <c r="C40" s="15" t="str">
        <f t="shared" si="0"/>
        <v>0</v>
      </c>
    </row>
    <row r="41" spans="1:3" ht="16.2" thickBot="1" x14ac:dyDescent="0.35">
      <c r="A41" s="4">
        <v>40</v>
      </c>
      <c r="B41" s="21"/>
      <c r="C41" s="15" t="str">
        <f t="shared" si="0"/>
        <v>0</v>
      </c>
    </row>
    <row r="42" spans="1:3" ht="18.600000000000001" thickBot="1" x14ac:dyDescent="0.4">
      <c r="A42" s="33" t="s">
        <v>20</v>
      </c>
      <c r="B42" s="34"/>
      <c r="C42" s="16">
        <f>SUM(C2:C41)</f>
        <v>41626.566899999998</v>
      </c>
    </row>
  </sheetData>
  <mergeCells count="6">
    <mergeCell ref="A42:B42"/>
    <mergeCell ref="E2:F3"/>
    <mergeCell ref="G2:G3"/>
    <mergeCell ref="H2:H3"/>
    <mergeCell ref="E5:K5"/>
    <mergeCell ref="E4:O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42"/>
  <sheetViews>
    <sheetView topLeftCell="A4" workbookViewId="0">
      <selection activeCell="E20" sqref="E20"/>
    </sheetView>
  </sheetViews>
  <sheetFormatPr defaultRowHeight="14.4" x14ac:dyDescent="0.3"/>
  <cols>
    <col min="2" max="2" width="15.6640625" bestFit="1" customWidth="1"/>
    <col min="3" max="3" width="15.5546875" customWidth="1"/>
    <col min="5" max="5" width="10.88671875" customWidth="1"/>
    <col min="6" max="6" width="15.5546875" customWidth="1"/>
    <col min="7" max="7" width="14.88671875" customWidth="1"/>
  </cols>
  <sheetData>
    <row r="1" spans="1:16" ht="38.25" customHeight="1" thickTop="1" thickBot="1" x14ac:dyDescent="0.35">
      <c r="A1" s="2" t="s">
        <v>0</v>
      </c>
      <c r="B1" s="25" t="s">
        <v>18</v>
      </c>
      <c r="C1" s="2" t="s">
        <v>1</v>
      </c>
    </row>
    <row r="2" spans="1:16" ht="16.2" thickTop="1" x14ac:dyDescent="0.3">
      <c r="A2" s="3">
        <v>1</v>
      </c>
      <c r="B2" s="24">
        <v>17835</v>
      </c>
      <c r="C2" s="13">
        <f>+IF(B2=0,"0",IF(B2&lt;=17763,2025,(B2*0.114)))</f>
        <v>2033.19</v>
      </c>
      <c r="E2" s="37" t="s">
        <v>3</v>
      </c>
      <c r="F2" s="37"/>
      <c r="G2" s="39">
        <f>C42+((C42*20)/100)</f>
        <v>36734.94</v>
      </c>
      <c r="H2" s="41" t="s">
        <v>4</v>
      </c>
    </row>
    <row r="3" spans="1:16" ht="16.2" thickBot="1" x14ac:dyDescent="0.35">
      <c r="A3" s="3">
        <v>2</v>
      </c>
      <c r="B3" s="24">
        <v>17764</v>
      </c>
      <c r="C3" s="13">
        <f t="shared" ref="C3:C41" si="0">+IF(B3=0,"0",IF(B3&lt;=17763,2025,(B3*0.114)))</f>
        <v>2025.096</v>
      </c>
      <c r="E3" s="38"/>
      <c r="F3" s="38"/>
      <c r="G3" s="40"/>
      <c r="H3" s="42"/>
    </row>
    <row r="4" spans="1:16" ht="18.600000000000001" thickTop="1" x14ac:dyDescent="0.35">
      <c r="A4" s="3">
        <v>3</v>
      </c>
      <c r="B4" s="24">
        <v>17763</v>
      </c>
      <c r="C4" s="13">
        <f t="shared" si="0"/>
        <v>2025</v>
      </c>
      <c r="E4" s="30" t="s">
        <v>19</v>
      </c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6" ht="15.6" x14ac:dyDescent="0.3">
      <c r="A5" s="3">
        <v>4</v>
      </c>
      <c r="B5" s="24">
        <v>17861</v>
      </c>
      <c r="C5" s="13">
        <f t="shared" si="0"/>
        <v>2036.154</v>
      </c>
      <c r="E5" s="36" t="s">
        <v>14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6" x14ac:dyDescent="0.3">
      <c r="A6" s="3">
        <v>5</v>
      </c>
      <c r="B6" s="24">
        <v>17965</v>
      </c>
      <c r="C6" s="13">
        <f t="shared" si="0"/>
        <v>2048.0100000000002</v>
      </c>
    </row>
    <row r="7" spans="1:16" ht="15.6" x14ac:dyDescent="0.3">
      <c r="A7" s="3">
        <v>6</v>
      </c>
      <c r="B7" s="24">
        <v>17391</v>
      </c>
      <c r="C7" s="13">
        <f t="shared" si="0"/>
        <v>2025</v>
      </c>
      <c r="E7" s="18" t="s">
        <v>9</v>
      </c>
      <c r="F7" s="43" t="s">
        <v>15</v>
      </c>
      <c r="G7" s="43"/>
      <c r="H7" s="43"/>
      <c r="I7" s="43"/>
      <c r="J7" s="43"/>
      <c r="K7" s="43"/>
      <c r="L7" s="43"/>
    </row>
    <row r="8" spans="1:16" ht="15.6" x14ac:dyDescent="0.3">
      <c r="A8" s="3">
        <v>7</v>
      </c>
      <c r="B8" s="24">
        <v>17392</v>
      </c>
      <c r="C8" s="13">
        <f t="shared" si="0"/>
        <v>2025</v>
      </c>
      <c r="E8" s="19" t="s">
        <v>10</v>
      </c>
      <c r="F8" s="44" t="s">
        <v>7</v>
      </c>
      <c r="G8" s="44"/>
      <c r="H8" s="44"/>
      <c r="I8" s="44"/>
      <c r="J8" s="44"/>
      <c r="K8" s="44"/>
      <c r="L8" s="44"/>
    </row>
    <row r="9" spans="1:16" ht="15.6" x14ac:dyDescent="0.3">
      <c r="A9" s="3">
        <v>8</v>
      </c>
      <c r="B9" s="24">
        <v>17751</v>
      </c>
      <c r="C9" s="13">
        <f t="shared" si="0"/>
        <v>2025</v>
      </c>
      <c r="E9" s="19" t="s">
        <v>11</v>
      </c>
      <c r="F9" s="44" t="s">
        <v>16</v>
      </c>
      <c r="G9" s="44"/>
      <c r="H9" s="44"/>
      <c r="I9" s="44"/>
      <c r="J9" s="44"/>
      <c r="K9" s="44"/>
      <c r="L9" s="44"/>
    </row>
    <row r="10" spans="1:16" ht="15.6" x14ac:dyDescent="0.3">
      <c r="A10" s="3">
        <v>9</v>
      </c>
      <c r="B10" s="24">
        <v>17752</v>
      </c>
      <c r="C10" s="13">
        <f t="shared" si="0"/>
        <v>2025</v>
      </c>
      <c r="E10" s="19" t="s">
        <v>12</v>
      </c>
      <c r="F10" s="44" t="s">
        <v>7</v>
      </c>
      <c r="G10" s="44"/>
      <c r="H10" s="44"/>
      <c r="I10" s="44"/>
      <c r="J10" s="44"/>
      <c r="K10" s="44"/>
      <c r="L10" s="44"/>
    </row>
    <row r="11" spans="1:16" ht="15.6" x14ac:dyDescent="0.3">
      <c r="A11" s="3">
        <v>10</v>
      </c>
      <c r="B11" s="24">
        <v>17400</v>
      </c>
      <c r="C11" s="13">
        <f t="shared" si="0"/>
        <v>2025</v>
      </c>
      <c r="E11" s="18" t="s">
        <v>13</v>
      </c>
      <c r="F11" s="43" t="s">
        <v>16</v>
      </c>
      <c r="G11" s="43"/>
      <c r="H11" s="43"/>
      <c r="I11" s="43"/>
      <c r="J11" s="43"/>
      <c r="K11" s="43"/>
      <c r="L11" s="43"/>
    </row>
    <row r="12" spans="1:16" ht="15.6" x14ac:dyDescent="0.3">
      <c r="A12" s="3">
        <v>11</v>
      </c>
      <c r="B12" s="24">
        <v>17748</v>
      </c>
      <c r="C12" s="13">
        <f t="shared" si="0"/>
        <v>2025</v>
      </c>
    </row>
    <row r="13" spans="1:16" ht="15.6" x14ac:dyDescent="0.3">
      <c r="A13" s="3">
        <v>12</v>
      </c>
      <c r="B13" s="24">
        <v>17749</v>
      </c>
      <c r="C13" s="13">
        <f t="shared" si="0"/>
        <v>2025</v>
      </c>
      <c r="E13" t="s">
        <v>17</v>
      </c>
    </row>
    <row r="14" spans="1:16" ht="15.6" x14ac:dyDescent="0.3">
      <c r="A14" s="3">
        <v>13</v>
      </c>
      <c r="B14" s="24">
        <v>30000</v>
      </c>
      <c r="C14" s="13">
        <f t="shared" si="0"/>
        <v>3420</v>
      </c>
    </row>
    <row r="15" spans="1:16" ht="15.6" x14ac:dyDescent="0.3">
      <c r="A15" s="3">
        <v>14</v>
      </c>
      <c r="B15" s="24">
        <v>25000</v>
      </c>
      <c r="C15" s="13">
        <f t="shared" si="0"/>
        <v>2850</v>
      </c>
    </row>
    <row r="16" spans="1:16" ht="15.6" x14ac:dyDescent="0.3">
      <c r="A16" s="3">
        <v>15</v>
      </c>
      <c r="B16" s="24"/>
      <c r="C16" s="13" t="str">
        <f t="shared" si="0"/>
        <v>0</v>
      </c>
    </row>
    <row r="17" spans="1:3" ht="15.6" x14ac:dyDescent="0.3">
      <c r="A17" s="3">
        <v>16</v>
      </c>
      <c r="B17" s="24"/>
      <c r="C17" s="13" t="str">
        <f t="shared" si="0"/>
        <v>0</v>
      </c>
    </row>
    <row r="18" spans="1:3" ht="15.6" x14ac:dyDescent="0.3">
      <c r="A18" s="3">
        <v>17</v>
      </c>
      <c r="B18" s="24"/>
      <c r="C18" s="13" t="str">
        <f t="shared" si="0"/>
        <v>0</v>
      </c>
    </row>
    <row r="19" spans="1:3" ht="15.6" x14ac:dyDescent="0.3">
      <c r="A19" s="3">
        <v>18</v>
      </c>
      <c r="B19" s="24"/>
      <c r="C19" s="13" t="str">
        <f t="shared" si="0"/>
        <v>0</v>
      </c>
    </row>
    <row r="20" spans="1:3" ht="15.6" x14ac:dyDescent="0.3">
      <c r="A20" s="3">
        <v>19</v>
      </c>
      <c r="B20" s="24"/>
      <c r="C20" s="13" t="str">
        <f t="shared" si="0"/>
        <v>0</v>
      </c>
    </row>
    <row r="21" spans="1:3" ht="15.6" x14ac:dyDescent="0.3">
      <c r="A21" s="3">
        <v>20</v>
      </c>
      <c r="B21" s="24"/>
      <c r="C21" s="13" t="str">
        <f t="shared" si="0"/>
        <v>0</v>
      </c>
    </row>
    <row r="22" spans="1:3" ht="15.6" x14ac:dyDescent="0.3">
      <c r="A22" s="3">
        <v>21</v>
      </c>
      <c r="B22" s="24"/>
      <c r="C22" s="13" t="str">
        <f t="shared" si="0"/>
        <v>0</v>
      </c>
    </row>
    <row r="23" spans="1:3" ht="15.6" x14ac:dyDescent="0.3">
      <c r="A23" s="3">
        <v>22</v>
      </c>
      <c r="B23" s="24"/>
      <c r="C23" s="13" t="str">
        <f t="shared" si="0"/>
        <v>0</v>
      </c>
    </row>
    <row r="24" spans="1:3" ht="15.6" x14ac:dyDescent="0.3">
      <c r="A24" s="3">
        <v>23</v>
      </c>
      <c r="B24" s="24"/>
      <c r="C24" s="13" t="str">
        <f t="shared" si="0"/>
        <v>0</v>
      </c>
    </row>
    <row r="25" spans="1:3" ht="15.6" x14ac:dyDescent="0.3">
      <c r="A25" s="3">
        <v>24</v>
      </c>
      <c r="B25" s="24"/>
      <c r="C25" s="13" t="str">
        <f t="shared" si="0"/>
        <v>0</v>
      </c>
    </row>
    <row r="26" spans="1:3" ht="15.6" x14ac:dyDescent="0.3">
      <c r="A26" s="3">
        <v>25</v>
      </c>
      <c r="B26" s="24"/>
      <c r="C26" s="13" t="str">
        <f t="shared" si="0"/>
        <v>0</v>
      </c>
    </row>
    <row r="27" spans="1:3" ht="15.6" x14ac:dyDescent="0.3">
      <c r="A27" s="3">
        <v>26</v>
      </c>
      <c r="B27" s="24"/>
      <c r="C27" s="13" t="str">
        <f t="shared" si="0"/>
        <v>0</v>
      </c>
    </row>
    <row r="28" spans="1:3" ht="15.6" x14ac:dyDescent="0.3">
      <c r="A28" s="3">
        <v>27</v>
      </c>
      <c r="B28" s="24"/>
      <c r="C28" s="13" t="str">
        <f t="shared" si="0"/>
        <v>0</v>
      </c>
    </row>
    <row r="29" spans="1:3" ht="15.6" x14ac:dyDescent="0.3">
      <c r="A29" s="3">
        <v>28</v>
      </c>
      <c r="B29" s="24"/>
      <c r="C29" s="13" t="str">
        <f t="shared" si="0"/>
        <v>0</v>
      </c>
    </row>
    <row r="30" spans="1:3" ht="15.6" x14ac:dyDescent="0.3">
      <c r="A30" s="3">
        <v>29</v>
      </c>
      <c r="B30" s="24"/>
      <c r="C30" s="13" t="str">
        <f t="shared" si="0"/>
        <v>0</v>
      </c>
    </row>
    <row r="31" spans="1:3" ht="15.6" x14ac:dyDescent="0.3">
      <c r="A31" s="3">
        <v>30</v>
      </c>
      <c r="B31" s="24"/>
      <c r="C31" s="13" t="str">
        <f t="shared" si="0"/>
        <v>0</v>
      </c>
    </row>
    <row r="32" spans="1:3" ht="15.6" x14ac:dyDescent="0.3">
      <c r="A32" s="3">
        <v>31</v>
      </c>
      <c r="B32" s="24"/>
      <c r="C32" s="13" t="str">
        <f t="shared" si="0"/>
        <v>0</v>
      </c>
    </row>
    <row r="33" spans="1:3" ht="15.6" x14ac:dyDescent="0.3">
      <c r="A33" s="3">
        <v>32</v>
      </c>
      <c r="B33" s="24"/>
      <c r="C33" s="13" t="str">
        <f t="shared" si="0"/>
        <v>0</v>
      </c>
    </row>
    <row r="34" spans="1:3" ht="15.6" x14ac:dyDescent="0.3">
      <c r="A34" s="3">
        <v>33</v>
      </c>
      <c r="B34" s="24"/>
      <c r="C34" s="13" t="str">
        <f t="shared" si="0"/>
        <v>0</v>
      </c>
    </row>
    <row r="35" spans="1:3" ht="15.6" x14ac:dyDescent="0.3">
      <c r="A35" s="3">
        <v>34</v>
      </c>
      <c r="B35" s="24"/>
      <c r="C35" s="13" t="str">
        <f t="shared" si="0"/>
        <v>0</v>
      </c>
    </row>
    <row r="36" spans="1:3" ht="15.6" x14ac:dyDescent="0.3">
      <c r="A36" s="3">
        <v>35</v>
      </c>
      <c r="B36" s="24"/>
      <c r="C36" s="13" t="str">
        <f t="shared" si="0"/>
        <v>0</v>
      </c>
    </row>
    <row r="37" spans="1:3" ht="15.6" x14ac:dyDescent="0.3">
      <c r="A37" s="3">
        <v>36</v>
      </c>
      <c r="B37" s="24"/>
      <c r="C37" s="13" t="str">
        <f t="shared" si="0"/>
        <v>0</v>
      </c>
    </row>
    <row r="38" spans="1:3" ht="15.6" x14ac:dyDescent="0.3">
      <c r="A38" s="3">
        <v>37</v>
      </c>
      <c r="B38" s="24"/>
      <c r="C38" s="13" t="str">
        <f t="shared" si="0"/>
        <v>0</v>
      </c>
    </row>
    <row r="39" spans="1:3" ht="15.6" x14ac:dyDescent="0.3">
      <c r="A39" s="3">
        <v>38</v>
      </c>
      <c r="B39" s="24"/>
      <c r="C39" s="13" t="str">
        <f t="shared" si="0"/>
        <v>0</v>
      </c>
    </row>
    <row r="40" spans="1:3" ht="15.6" x14ac:dyDescent="0.3">
      <c r="A40" s="3">
        <v>39</v>
      </c>
      <c r="B40" s="24"/>
      <c r="C40" s="13" t="str">
        <f t="shared" si="0"/>
        <v>0</v>
      </c>
    </row>
    <row r="41" spans="1:3" ht="16.2" thickBot="1" x14ac:dyDescent="0.35">
      <c r="A41" s="4">
        <v>40</v>
      </c>
      <c r="B41" s="26"/>
      <c r="C41" s="13" t="str">
        <f t="shared" si="0"/>
        <v>0</v>
      </c>
    </row>
    <row r="42" spans="1:3" ht="18.600000000000001" thickBot="1" x14ac:dyDescent="0.4">
      <c r="A42" s="33" t="s">
        <v>20</v>
      </c>
      <c r="B42" s="34"/>
      <c r="C42" s="17">
        <f>SUM(C2:C41)</f>
        <v>30612.45</v>
      </c>
    </row>
  </sheetData>
  <mergeCells count="10">
    <mergeCell ref="A42:B42"/>
    <mergeCell ref="F7:L7"/>
    <mergeCell ref="F8:L8"/>
    <mergeCell ref="F11:L11"/>
    <mergeCell ref="E2:F3"/>
    <mergeCell ref="G2:G3"/>
    <mergeCell ref="H2:H3"/>
    <mergeCell ref="E5:P5"/>
    <mergeCell ref="F9:L9"/>
    <mergeCell ref="F10:L1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42"/>
  <sheetViews>
    <sheetView workbookViewId="0">
      <selection activeCell="C9" sqref="C9:C10"/>
    </sheetView>
  </sheetViews>
  <sheetFormatPr defaultRowHeight="14.4" x14ac:dyDescent="0.3"/>
  <cols>
    <col min="2" max="2" width="13.33203125" customWidth="1"/>
    <col min="3" max="3" width="18.5546875" customWidth="1"/>
    <col min="6" max="6" width="17.109375" customWidth="1"/>
    <col min="7" max="7" width="19.33203125" customWidth="1"/>
  </cols>
  <sheetData>
    <row r="1" spans="1:15" ht="49.2" customHeight="1" thickTop="1" thickBot="1" x14ac:dyDescent="0.35">
      <c r="A1" s="7" t="s">
        <v>0</v>
      </c>
      <c r="B1" s="25" t="s">
        <v>18</v>
      </c>
      <c r="C1" s="8" t="s">
        <v>1</v>
      </c>
    </row>
    <row r="2" spans="1:15" ht="16.2" thickTop="1" x14ac:dyDescent="0.3">
      <c r="A2" s="6">
        <v>1</v>
      </c>
      <c r="B2" s="28">
        <v>100</v>
      </c>
      <c r="C2" s="15">
        <f>+IF(B2=0,"0",IF(B2&lt;=100,6571.68,(B2*65.7168)))</f>
        <v>6571.68</v>
      </c>
      <c r="E2" s="37" t="s">
        <v>3</v>
      </c>
      <c r="F2" s="37"/>
      <c r="G2" s="45">
        <f>C42+((C42*20)/100)</f>
        <v>63955.589760000003</v>
      </c>
      <c r="H2" s="47" t="s">
        <v>4</v>
      </c>
    </row>
    <row r="3" spans="1:15" ht="16.2" thickBot="1" x14ac:dyDescent="0.35">
      <c r="A3" s="3">
        <v>2</v>
      </c>
      <c r="B3" s="27">
        <v>110</v>
      </c>
      <c r="C3" s="15">
        <f t="shared" ref="C3:C41" si="0">+IF(B3=0,"0",IF(B3&lt;=100,6571.68,(B3*65.7168)))</f>
        <v>7228.8480000000009</v>
      </c>
      <c r="E3" s="38"/>
      <c r="F3" s="38"/>
      <c r="G3" s="46"/>
      <c r="H3" s="48"/>
    </row>
    <row r="4" spans="1:15" ht="18.600000000000001" thickTop="1" x14ac:dyDescent="0.35">
      <c r="A4" s="3">
        <v>3</v>
      </c>
      <c r="B4" s="27">
        <v>30.59</v>
      </c>
      <c r="C4" s="15">
        <f t="shared" si="0"/>
        <v>6571.68</v>
      </c>
      <c r="E4" s="32" t="s">
        <v>19</v>
      </c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15.6" x14ac:dyDescent="0.3">
      <c r="A5" s="3">
        <v>4</v>
      </c>
      <c r="B5" s="27">
        <v>30.84</v>
      </c>
      <c r="C5" s="15">
        <f t="shared" si="0"/>
        <v>6571.68</v>
      </c>
      <c r="E5" s="49" t="s">
        <v>6</v>
      </c>
      <c r="F5" s="49"/>
      <c r="G5" s="49"/>
      <c r="H5" s="49"/>
      <c r="I5" s="49"/>
      <c r="J5" s="49"/>
      <c r="K5" s="49"/>
      <c r="L5" s="49"/>
    </row>
    <row r="6" spans="1:15" ht="15.6" x14ac:dyDescent="0.3">
      <c r="A6" s="3">
        <v>5</v>
      </c>
      <c r="B6" s="27">
        <v>30.83</v>
      </c>
      <c r="C6" s="15">
        <f t="shared" si="0"/>
        <v>6571.68</v>
      </c>
    </row>
    <row r="7" spans="1:15" ht="15.6" x14ac:dyDescent="0.3">
      <c r="A7" s="3">
        <v>6</v>
      </c>
      <c r="B7" s="27">
        <v>200</v>
      </c>
      <c r="C7" s="15">
        <f t="shared" si="0"/>
        <v>13143.36</v>
      </c>
      <c r="E7" t="s">
        <v>17</v>
      </c>
    </row>
    <row r="8" spans="1:15" ht="15.6" x14ac:dyDescent="0.3">
      <c r="A8" s="3">
        <v>7</v>
      </c>
      <c r="B8" s="27">
        <v>101</v>
      </c>
      <c r="C8" s="15">
        <f t="shared" si="0"/>
        <v>6637.3968000000004</v>
      </c>
    </row>
    <row r="9" spans="1:15" ht="15.6" x14ac:dyDescent="0.3">
      <c r="A9" s="3">
        <v>8</v>
      </c>
      <c r="B9" s="27"/>
      <c r="C9" s="15" t="str">
        <f t="shared" si="0"/>
        <v>0</v>
      </c>
    </row>
    <row r="10" spans="1:15" ht="15.6" x14ac:dyDescent="0.3">
      <c r="A10" s="3">
        <v>9</v>
      </c>
      <c r="B10" s="27"/>
      <c r="C10" s="15" t="str">
        <f t="shared" si="0"/>
        <v>0</v>
      </c>
    </row>
    <row r="11" spans="1:15" ht="15.6" x14ac:dyDescent="0.3">
      <c r="A11" s="3">
        <v>10</v>
      </c>
      <c r="B11" s="27"/>
      <c r="C11" s="15" t="str">
        <f t="shared" si="0"/>
        <v>0</v>
      </c>
    </row>
    <row r="12" spans="1:15" ht="15.6" x14ac:dyDescent="0.3">
      <c r="A12" s="3">
        <v>11</v>
      </c>
      <c r="B12" s="27"/>
      <c r="C12" s="15" t="str">
        <f t="shared" si="0"/>
        <v>0</v>
      </c>
    </row>
    <row r="13" spans="1:15" ht="15.6" x14ac:dyDescent="0.3">
      <c r="A13" s="3">
        <v>12</v>
      </c>
      <c r="B13" s="27"/>
      <c r="C13" s="15" t="str">
        <f t="shared" si="0"/>
        <v>0</v>
      </c>
    </row>
    <row r="14" spans="1:15" ht="15.6" x14ac:dyDescent="0.3">
      <c r="A14" s="3">
        <v>13</v>
      </c>
      <c r="B14" s="27"/>
      <c r="C14" s="15" t="str">
        <f t="shared" si="0"/>
        <v>0</v>
      </c>
    </row>
    <row r="15" spans="1:15" ht="15.6" x14ac:dyDescent="0.3">
      <c r="A15" s="3">
        <v>14</v>
      </c>
      <c r="B15" s="27"/>
      <c r="C15" s="15" t="str">
        <f t="shared" si="0"/>
        <v>0</v>
      </c>
    </row>
    <row r="16" spans="1:15" ht="15.6" x14ac:dyDescent="0.3">
      <c r="A16" s="3">
        <v>15</v>
      </c>
      <c r="B16" s="27"/>
      <c r="C16" s="15" t="str">
        <f t="shared" si="0"/>
        <v>0</v>
      </c>
    </row>
    <row r="17" spans="1:3" ht="15.6" x14ac:dyDescent="0.3">
      <c r="A17" s="3">
        <v>16</v>
      </c>
      <c r="B17" s="27"/>
      <c r="C17" s="15" t="str">
        <f t="shared" si="0"/>
        <v>0</v>
      </c>
    </row>
    <row r="18" spans="1:3" ht="15.6" x14ac:dyDescent="0.3">
      <c r="A18" s="3">
        <v>17</v>
      </c>
      <c r="B18" s="27"/>
      <c r="C18" s="15" t="str">
        <f t="shared" si="0"/>
        <v>0</v>
      </c>
    </row>
    <row r="19" spans="1:3" ht="15.6" x14ac:dyDescent="0.3">
      <c r="A19" s="3">
        <v>18</v>
      </c>
      <c r="B19" s="27"/>
      <c r="C19" s="15" t="str">
        <f t="shared" si="0"/>
        <v>0</v>
      </c>
    </row>
    <row r="20" spans="1:3" ht="15.6" x14ac:dyDescent="0.3">
      <c r="A20" s="3">
        <v>19</v>
      </c>
      <c r="B20" s="27"/>
      <c r="C20" s="15" t="str">
        <f t="shared" si="0"/>
        <v>0</v>
      </c>
    </row>
    <row r="21" spans="1:3" ht="15.6" x14ac:dyDescent="0.3">
      <c r="A21" s="3">
        <v>20</v>
      </c>
      <c r="B21" s="27"/>
      <c r="C21" s="15" t="str">
        <f t="shared" si="0"/>
        <v>0</v>
      </c>
    </row>
    <row r="22" spans="1:3" ht="15.6" x14ac:dyDescent="0.3">
      <c r="A22" s="3">
        <v>21</v>
      </c>
      <c r="B22" s="27"/>
      <c r="C22" s="15" t="str">
        <f t="shared" si="0"/>
        <v>0</v>
      </c>
    </row>
    <row r="23" spans="1:3" ht="15.6" x14ac:dyDescent="0.3">
      <c r="A23" s="3">
        <v>22</v>
      </c>
      <c r="B23" s="27"/>
      <c r="C23" s="15" t="str">
        <f t="shared" si="0"/>
        <v>0</v>
      </c>
    </row>
    <row r="24" spans="1:3" ht="15.6" x14ac:dyDescent="0.3">
      <c r="A24" s="3">
        <v>23</v>
      </c>
      <c r="B24" s="27"/>
      <c r="C24" s="15" t="str">
        <f t="shared" si="0"/>
        <v>0</v>
      </c>
    </row>
    <row r="25" spans="1:3" ht="15.6" x14ac:dyDescent="0.3">
      <c r="A25" s="3">
        <v>24</v>
      </c>
      <c r="B25" s="27"/>
      <c r="C25" s="15" t="str">
        <f t="shared" si="0"/>
        <v>0</v>
      </c>
    </row>
    <row r="26" spans="1:3" ht="15.6" x14ac:dyDescent="0.3">
      <c r="A26" s="3">
        <v>25</v>
      </c>
      <c r="B26" s="27"/>
      <c r="C26" s="15" t="str">
        <f t="shared" si="0"/>
        <v>0</v>
      </c>
    </row>
    <row r="27" spans="1:3" ht="15.6" x14ac:dyDescent="0.3">
      <c r="A27" s="3">
        <v>26</v>
      </c>
      <c r="B27" s="27"/>
      <c r="C27" s="15" t="str">
        <f t="shared" si="0"/>
        <v>0</v>
      </c>
    </row>
    <row r="28" spans="1:3" ht="15.6" x14ac:dyDescent="0.3">
      <c r="A28" s="3">
        <v>27</v>
      </c>
      <c r="B28" s="27"/>
      <c r="C28" s="15" t="str">
        <f t="shared" si="0"/>
        <v>0</v>
      </c>
    </row>
    <row r="29" spans="1:3" ht="15.6" x14ac:dyDescent="0.3">
      <c r="A29" s="3">
        <v>28</v>
      </c>
      <c r="B29" s="27"/>
      <c r="C29" s="15" t="str">
        <f t="shared" si="0"/>
        <v>0</v>
      </c>
    </row>
    <row r="30" spans="1:3" ht="15.6" x14ac:dyDescent="0.3">
      <c r="A30" s="3">
        <v>29</v>
      </c>
      <c r="B30" s="27"/>
      <c r="C30" s="15" t="str">
        <f t="shared" si="0"/>
        <v>0</v>
      </c>
    </row>
    <row r="31" spans="1:3" ht="15.6" x14ac:dyDescent="0.3">
      <c r="A31" s="3">
        <v>30</v>
      </c>
      <c r="B31" s="27"/>
      <c r="C31" s="15" t="str">
        <f t="shared" si="0"/>
        <v>0</v>
      </c>
    </row>
    <row r="32" spans="1:3" ht="15.6" x14ac:dyDescent="0.3">
      <c r="A32" s="3">
        <v>31</v>
      </c>
      <c r="B32" s="27"/>
      <c r="C32" s="15" t="str">
        <f t="shared" si="0"/>
        <v>0</v>
      </c>
    </row>
    <row r="33" spans="1:3" ht="15.6" x14ac:dyDescent="0.3">
      <c r="A33" s="3">
        <v>32</v>
      </c>
      <c r="B33" s="27"/>
      <c r="C33" s="15" t="str">
        <f t="shared" si="0"/>
        <v>0</v>
      </c>
    </row>
    <row r="34" spans="1:3" ht="15.6" x14ac:dyDescent="0.3">
      <c r="A34" s="3">
        <v>33</v>
      </c>
      <c r="B34" s="27"/>
      <c r="C34" s="15" t="str">
        <f t="shared" si="0"/>
        <v>0</v>
      </c>
    </row>
    <row r="35" spans="1:3" ht="15.6" x14ac:dyDescent="0.3">
      <c r="A35" s="3">
        <v>34</v>
      </c>
      <c r="B35" s="27"/>
      <c r="C35" s="15" t="str">
        <f t="shared" si="0"/>
        <v>0</v>
      </c>
    </row>
    <row r="36" spans="1:3" ht="15.6" x14ac:dyDescent="0.3">
      <c r="A36" s="3">
        <v>35</v>
      </c>
      <c r="B36" s="27"/>
      <c r="C36" s="15" t="str">
        <f t="shared" si="0"/>
        <v>0</v>
      </c>
    </row>
    <row r="37" spans="1:3" ht="15.6" x14ac:dyDescent="0.3">
      <c r="A37" s="3">
        <v>36</v>
      </c>
      <c r="B37" s="27"/>
      <c r="C37" s="15" t="str">
        <f t="shared" si="0"/>
        <v>0</v>
      </c>
    </row>
    <row r="38" spans="1:3" ht="15.6" x14ac:dyDescent="0.3">
      <c r="A38" s="3">
        <v>37</v>
      </c>
      <c r="B38" s="27"/>
      <c r="C38" s="15" t="str">
        <f t="shared" si="0"/>
        <v>0</v>
      </c>
    </row>
    <row r="39" spans="1:3" ht="15.6" x14ac:dyDescent="0.3">
      <c r="A39" s="3">
        <v>38</v>
      </c>
      <c r="B39" s="27"/>
      <c r="C39" s="15" t="str">
        <f t="shared" si="0"/>
        <v>0</v>
      </c>
    </row>
    <row r="40" spans="1:3" ht="15.6" x14ac:dyDescent="0.3">
      <c r="A40" s="3">
        <v>39</v>
      </c>
      <c r="B40" s="27"/>
      <c r="C40" s="15" t="str">
        <f t="shared" si="0"/>
        <v>0</v>
      </c>
    </row>
    <row r="41" spans="1:3" ht="16.2" thickBot="1" x14ac:dyDescent="0.35">
      <c r="A41" s="4">
        <v>40</v>
      </c>
      <c r="B41" s="29"/>
      <c r="C41" s="15" t="str">
        <f t="shared" si="0"/>
        <v>0</v>
      </c>
    </row>
    <row r="42" spans="1:3" ht="18.600000000000001" thickBot="1" x14ac:dyDescent="0.4">
      <c r="A42" s="33" t="s">
        <v>20</v>
      </c>
      <c r="B42" s="34"/>
      <c r="C42" s="14">
        <f>SUM(C2:C41)</f>
        <v>53296.324800000002</v>
      </c>
    </row>
  </sheetData>
  <mergeCells count="6">
    <mergeCell ref="A42:B42"/>
    <mergeCell ref="E2:F3"/>
    <mergeCell ref="G2:G3"/>
    <mergeCell ref="H2:H3"/>
    <mergeCell ref="E5:L5"/>
    <mergeCell ref="E4:O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A51602-0568-48A9-8DBE-1AA9FBE33A2A}"/>
</file>

<file path=customXml/itemProps2.xml><?xml version="1.0" encoding="utf-8"?>
<ds:datastoreItem xmlns:ds="http://schemas.openxmlformats.org/officeDocument/2006/customXml" ds:itemID="{01DFDF52-B31A-49A3-85BE-1FA585EDCEFD}"/>
</file>

<file path=customXml/itemProps3.xml><?xml version="1.0" encoding="utf-8"?>
<ds:datastoreItem xmlns:ds="http://schemas.openxmlformats.org/officeDocument/2006/customXml" ds:itemID="{56C48926-C68A-46DB-BBE9-40D9C7E51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BUĞDAY,ARPA,YULAF,ÇELTİK,TRİTİK</vt:lpstr>
      <vt:lpstr>MISIR,AYÇİÇEĞİ,PAMUK,PANCAR </vt:lpstr>
      <vt:lpstr>SOYA,BEZELYE(YEMLİK-YEMEKLİK)</vt:lpstr>
      <vt:lpstr>DOMATES,BİBER,PATLICAN,HAVUÇ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2025-01-02T15:49:00Z</dcterms:modified>
</cp:coreProperties>
</file>