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D:\Yeni klasör_02012024\RİP-2023\İSTATİSTİK RAPORLARI\Korunan Alan İstatistikleri\"/>
    </mc:Choice>
  </mc:AlternateContent>
  <xr:revisionPtr revIDLastSave="0" documentId="13_ncr:1_{C43FA5DF-628A-4C7E-A01D-98A3733214F5}" xr6:coauthVersionLast="47" xr6:coauthVersionMax="47" xr10:uidLastSave="{00000000-0000-0000-0000-000000000000}"/>
  <workbookProtection workbookAlgorithmName="SHA-512" workbookHashValue="y7PpZcEOujDh9LtJlo6x9CLfg+at8COZ2zrR2DfB4VNbvG6vSWi5bFh4Q46+iGMoXIF+O53cIPOkBtRXjN6kWg==" workbookSaltValue="Xy9Svzw7xh2IgbPVl5ZXFQ==" workbookSpinCount="100000" lockStructure="1"/>
  <bookViews>
    <workbookView xWindow="28680" yWindow="-45" windowWidth="29040" windowHeight="15840" tabRatio="709" xr2:uid="{00000000-000D-0000-FFFF-FFFF00000000}"/>
  </bookViews>
  <sheets>
    <sheet name="Mahalli Sulak Alanlar" sheetId="19" r:id="rId1"/>
  </sheets>
  <definedNames>
    <definedName name="_xlnm._FilterDatabase" localSheetId="0" hidden="1">'Mahalli Sulak Alanlar'!$A$1:$G$136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9" l="1"/>
  <c r="G96" i="19"/>
  <c r="F96" i="19"/>
  <c r="G38" i="19"/>
  <c r="F38" i="19"/>
  <c r="G50" i="19"/>
  <c r="F50" i="19"/>
  <c r="F7" i="19"/>
  <c r="G7" i="19"/>
  <c r="G80" i="19"/>
  <c r="F80" i="19"/>
  <c r="G20" i="19"/>
  <c r="F20" i="19"/>
  <c r="G88" i="19"/>
  <c r="F88" i="19"/>
  <c r="G74" i="19"/>
  <c r="F74" i="19"/>
  <c r="G114" i="19"/>
  <c r="G32" i="19" l="1"/>
  <c r="G43" i="19"/>
  <c r="G11" i="19"/>
  <c r="G119" i="19"/>
  <c r="G58" i="19"/>
</calcChain>
</file>

<file path=xl/sharedStrings.xml><?xml version="1.0" encoding="utf-8"?>
<sst xmlns="http://schemas.openxmlformats.org/spreadsheetml/2006/main" count="279" uniqueCount="279">
  <si>
    <t>İstanbul</t>
  </si>
  <si>
    <t>Edirne</t>
  </si>
  <si>
    <t>Kırklareli</t>
  </si>
  <si>
    <t>Çanakkale</t>
  </si>
  <si>
    <t>Aydın</t>
  </si>
  <si>
    <t>Muğla</t>
  </si>
  <si>
    <t>Manisa</t>
  </si>
  <si>
    <t>Afyonkarahisar</t>
  </si>
  <si>
    <t>Eskişehir</t>
  </si>
  <si>
    <t>Sakarya</t>
  </si>
  <si>
    <t>Ankara</t>
  </si>
  <si>
    <t>Konya</t>
  </si>
  <si>
    <t>Karaman</t>
  </si>
  <si>
    <t>Isparta</t>
  </si>
  <si>
    <t>Sinop</t>
  </si>
  <si>
    <t>Tokat</t>
  </si>
  <si>
    <t>Amasya</t>
  </si>
  <si>
    <t>Rize</t>
  </si>
  <si>
    <t>Erzurum</t>
  </si>
  <si>
    <t>Erzincan</t>
  </si>
  <si>
    <t>Malatya</t>
  </si>
  <si>
    <t>Bingöl</t>
  </si>
  <si>
    <t>Adıyaman</t>
  </si>
  <si>
    <t>Şanlıurfa</t>
  </si>
  <si>
    <t>Şırnak</t>
  </si>
  <si>
    <t>TR</t>
  </si>
  <si>
    <t>TR100</t>
  </si>
  <si>
    <t>TR211</t>
  </si>
  <si>
    <t>Tekirdağ</t>
  </si>
  <si>
    <t>TR212</t>
  </si>
  <si>
    <t>TR213</t>
  </si>
  <si>
    <t>TR222</t>
  </si>
  <si>
    <t>TR321</t>
  </si>
  <si>
    <t>TR323</t>
  </si>
  <si>
    <t>TR331</t>
  </si>
  <si>
    <t>TR332</t>
  </si>
  <si>
    <t>TR333</t>
  </si>
  <si>
    <t>Kütahya</t>
  </si>
  <si>
    <t>TR334</t>
  </si>
  <si>
    <t>Uşak</t>
  </si>
  <si>
    <t>TR412</t>
  </si>
  <si>
    <t>TR413</t>
  </si>
  <si>
    <t>Bilecik</t>
  </si>
  <si>
    <t>TR421</t>
  </si>
  <si>
    <t>Kocaeli</t>
  </si>
  <si>
    <t>TR422</t>
  </si>
  <si>
    <t>TR423</t>
  </si>
  <si>
    <t>Düzce</t>
  </si>
  <si>
    <t>TR425</t>
  </si>
  <si>
    <t>Yalova</t>
  </si>
  <si>
    <t>TR510</t>
  </si>
  <si>
    <t>TR521</t>
  </si>
  <si>
    <t>TR522</t>
  </si>
  <si>
    <t>TR612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</si>
  <si>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</si>
  <si>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</si>
  <si>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</si>
  <si>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</si>
  <si>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</si>
  <si>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</si>
  <si>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</si>
  <si>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</si>
  <si>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</si>
  <si>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</si>
  <si>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</si>
  <si>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</si>
  <si>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</si>
  <si>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</si>
  <si>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</si>
  <si>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</si>
  <si>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</si>
  <si>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</si>
  <si>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</si>
  <si>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</si>
  <si>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</si>
  <si>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</si>
  <si>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</si>
  <si>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</si>
  <si>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</si>
  <si>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</si>
  <si>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</si>
  <si>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TR832</t>
  </si>
  <si>
    <t>TR833</t>
  </si>
  <si>
    <t>Çorum</t>
  </si>
  <si>
    <t>TR834</t>
  </si>
  <si>
    <t>TR901</t>
  </si>
  <si>
    <t>Trabzon</t>
  </si>
  <si>
    <t>TR902</t>
  </si>
  <si>
    <t>Ordu</t>
  </si>
  <si>
    <t>TR903</t>
  </si>
  <si>
    <t>Giresun</t>
  </si>
  <si>
    <t>TR904</t>
  </si>
  <si>
    <t>TR905</t>
  </si>
  <si>
    <t>Artvin</t>
  </si>
  <si>
    <t>TR906</t>
  </si>
  <si>
    <t>Gümüşhane</t>
  </si>
  <si>
    <t>TRA11</t>
  </si>
  <si>
    <t>TRA12</t>
  </si>
  <si>
    <t>TRA13</t>
  </si>
  <si>
    <t>Bayburt</t>
  </si>
  <si>
    <t>TRB11</t>
  </si>
  <si>
    <t>TRB13</t>
  </si>
  <si>
    <t>TRB14</t>
  </si>
  <si>
    <t>Tunceli</t>
  </si>
  <si>
    <t>TRC11</t>
  </si>
  <si>
    <t>Gaziantep</t>
  </si>
  <si>
    <t>TRC12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</si>
  <si>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</si>
  <si>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</si>
  <si>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</si>
  <si>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</si>
  <si>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</si>
  <si>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</si>
  <si>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</si>
  <si>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</si>
  <si>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</si>
  <si>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</si>
  <si>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TRC34</t>
  </si>
  <si>
    <t>Siirt</t>
  </si>
  <si>
    <t>Bakkal Gölü</t>
  </si>
  <si>
    <t>Çiğ Gölü</t>
  </si>
  <si>
    <t>Samsam Gölü</t>
  </si>
  <si>
    <r>
      <t>Türkiye -</t>
    </r>
    <r>
      <rPr>
        <sz val="8"/>
        <color indexed="10"/>
        <rFont val="Tahoma"/>
        <family val="2"/>
        <charset val="162"/>
      </rPr>
      <t>Turkey</t>
    </r>
  </si>
  <si>
    <t>06.02.03.0001</t>
  </si>
  <si>
    <t>06.02.03.0002</t>
  </si>
  <si>
    <t>06.02.03.0003</t>
  </si>
  <si>
    <t>06.02.03.0004</t>
  </si>
  <si>
    <t>06.02.03.0005</t>
  </si>
  <si>
    <t>06.02.03.0006</t>
  </si>
  <si>
    <t xml:space="preserve">Mahalli Öneme Haiz Sulak Alan Sayısı </t>
  </si>
  <si>
    <r>
      <t>İBBS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- 3. Düzey
SR</t>
    </r>
    <r>
      <rPr>
        <b/>
        <vertAlign val="superscript"/>
        <sz val="8"/>
        <rFont val="Tahoma"/>
        <family val="2"/>
        <charset val="162"/>
      </rPr>
      <t>(1)</t>
    </r>
    <r>
      <rPr>
        <b/>
        <sz val="8"/>
        <rFont val="Tahoma"/>
        <family val="2"/>
        <charset val="162"/>
      </rPr>
      <t xml:space="preserve"> - Level 3</t>
    </r>
  </si>
  <si>
    <t>National Classification Code of National Areas</t>
  </si>
  <si>
    <r>
      <t xml:space="preserve">Alan Adı    
</t>
    </r>
    <r>
      <rPr>
        <b/>
        <sz val="8"/>
        <rFont val="Tahoma"/>
        <family val="2"/>
        <charset val="162"/>
      </rPr>
      <t xml:space="preserve">                                       </t>
    </r>
  </si>
  <si>
    <t xml:space="preserve">Site Name     </t>
  </si>
  <si>
    <t>İlan Yılı</t>
  </si>
  <si>
    <t>Proclamation Year</t>
  </si>
  <si>
    <t>The Number of Wetland of Local Importance</t>
  </si>
  <si>
    <t>Wetland of Local Importance Area 
(Hectare)</t>
  </si>
  <si>
    <t>NOT:</t>
  </si>
  <si>
    <t>Korunan Alan Ulusal 
Sınıflama Kodu</t>
  </si>
  <si>
    <t>Mahalli Öneme Haiz 
Sulak Alan Büyüklüğü
(Hektar)</t>
  </si>
  <si>
    <t>Aksaz Gölü</t>
  </si>
  <si>
    <t>TR221</t>
  </si>
  <si>
    <t>Balıkesir</t>
  </si>
  <si>
    <t>TR310</t>
  </si>
  <si>
    <t>İzmir</t>
  </si>
  <si>
    <t>TR322</t>
  </si>
  <si>
    <t>Denizli</t>
  </si>
  <si>
    <t>TR411</t>
  </si>
  <si>
    <t>Bursa</t>
  </si>
  <si>
    <t>TR424</t>
  </si>
  <si>
    <t>Bolu</t>
  </si>
  <si>
    <t>TR611</t>
  </si>
  <si>
    <t>Antalya</t>
  </si>
  <si>
    <t>TR613</t>
  </si>
  <si>
    <t>Burdur</t>
  </si>
  <si>
    <t>TR621</t>
  </si>
  <si>
    <t>Adana</t>
  </si>
  <si>
    <t>TR622</t>
  </si>
  <si>
    <t>Mersin</t>
  </si>
  <si>
    <t>TR715</t>
  </si>
  <si>
    <t>Kırşehir</t>
  </si>
  <si>
    <t>TR721</t>
  </si>
  <si>
    <t>Kayseri</t>
  </si>
  <si>
    <t>TR722</t>
  </si>
  <si>
    <t>Sivas</t>
  </si>
  <si>
    <t>TR831</t>
  </si>
  <si>
    <t>Samsun</t>
  </si>
  <si>
    <t>TRA21</t>
  </si>
  <si>
    <t>Ağrı</t>
  </si>
  <si>
    <t>TRA22</t>
  </si>
  <si>
    <t>TRA23</t>
  </si>
  <si>
    <t>TRA24</t>
  </si>
  <si>
    <t>Kars</t>
  </si>
  <si>
    <t>Iğdır</t>
  </si>
  <si>
    <t>Ardahan</t>
  </si>
  <si>
    <t>TRB12</t>
  </si>
  <si>
    <t>Elazığ</t>
  </si>
  <si>
    <t>TRB21</t>
  </si>
  <si>
    <t>TRB22</t>
  </si>
  <si>
    <t>TRB23</t>
  </si>
  <si>
    <t>TRB24</t>
  </si>
  <si>
    <t>Van</t>
  </si>
  <si>
    <t>Muş</t>
  </si>
  <si>
    <t>Bitlis</t>
  </si>
  <si>
    <t>Hakkari</t>
  </si>
  <si>
    <t xml:space="preserve">Büyük Akgöl </t>
  </si>
  <si>
    <t>06.02.03.0007</t>
  </si>
  <si>
    <t>06.02.03.0008</t>
  </si>
  <si>
    <t>06.02.03.0009</t>
  </si>
  <si>
    <t>Şeytan Sofrası</t>
  </si>
  <si>
    <t>Karakoç Deresi</t>
  </si>
  <si>
    <t>06.02.03.0011</t>
  </si>
  <si>
    <t>06.02.03.0010</t>
  </si>
  <si>
    <t>06.02.03.0012</t>
  </si>
  <si>
    <t xml:space="preserve">Erzurum Bataklıkları </t>
  </si>
  <si>
    <t>06.02.03.0013</t>
  </si>
  <si>
    <t xml:space="preserve">Kaz Gölü </t>
  </si>
  <si>
    <t xml:space="preserve">Küçük Akgöl </t>
  </si>
  <si>
    <r>
      <t>Keremali Gölü</t>
    </r>
    <r>
      <rPr>
        <vertAlign val="superscript"/>
        <sz val="8"/>
        <rFont val="Tahoma"/>
        <family val="2"/>
        <charset val="162"/>
      </rPr>
      <t xml:space="preserve"> </t>
    </r>
  </si>
  <si>
    <t xml:space="preserve">Haydarlar Gölü </t>
  </si>
  <si>
    <t>Kaynak: Doğa Koruma ve Milli Parklar Genel Müdürlüğü</t>
  </si>
  <si>
    <r>
      <rPr>
        <vertAlign val="superscript"/>
        <sz val="8"/>
        <rFont val="Tahoma"/>
        <family val="2"/>
        <charset val="162"/>
      </rPr>
      <t>(1)</t>
    </r>
    <r>
      <rPr>
        <sz val="8"/>
        <rFont val="Tahoma"/>
        <family val="2"/>
        <charset val="162"/>
      </rPr>
      <t xml:space="preserve"> İstatistiki Bölge Birimleri Sınıflaması </t>
    </r>
  </si>
  <si>
    <t xml:space="preserve">      Source: General Directorate of Nature Conservation and National Parks</t>
  </si>
  <si>
    <r>
      <t xml:space="preserve">   </t>
    </r>
    <r>
      <rPr>
        <vertAlign val="superscript"/>
        <sz val="8"/>
        <rFont val="Tahoma"/>
        <family val="2"/>
        <charset val="162"/>
      </rPr>
      <t xml:space="preserve">  (1) </t>
    </r>
    <r>
      <rPr>
        <sz val="8"/>
        <rFont val="Tahoma"/>
        <family val="2"/>
        <charset val="162"/>
      </rPr>
      <t xml:space="preserve">Statistical Regions </t>
    </r>
  </si>
  <si>
    <t>06.02.03.0014</t>
  </si>
  <si>
    <t>06.02.03.0015</t>
  </si>
  <si>
    <t>06.02.03.0016</t>
  </si>
  <si>
    <t>06.02.03.0017</t>
  </si>
  <si>
    <t>06.02.03.0018</t>
  </si>
  <si>
    <t>06.02.03.0019</t>
  </si>
  <si>
    <t>06.02.03.0020</t>
  </si>
  <si>
    <t>06.02.03.0021</t>
  </si>
  <si>
    <t>06.02.03.0022</t>
  </si>
  <si>
    <t>06.02.03.0023</t>
  </si>
  <si>
    <t>06.02.03.0024</t>
  </si>
  <si>
    <t>06.02.03.0025</t>
  </si>
  <si>
    <t>06.02.03.0026</t>
  </si>
  <si>
    <t>06.02.03.0027</t>
  </si>
  <si>
    <t>06.02.03.0028</t>
  </si>
  <si>
    <t>TR523</t>
  </si>
  <si>
    <t>Konya-Karaman</t>
  </si>
  <si>
    <t>06.02.03.0029</t>
  </si>
  <si>
    <t>06.02.03.0030</t>
  </si>
  <si>
    <t>06.02.03.0031</t>
  </si>
  <si>
    <t>06.02.03.0032</t>
  </si>
  <si>
    <t xml:space="preserve">İzmit Körfezi </t>
  </si>
  <si>
    <t xml:space="preserve">Eğri Göl </t>
  </si>
  <si>
    <r>
      <t>Mileyha</t>
    </r>
    <r>
      <rPr>
        <vertAlign val="superscript"/>
        <sz val="8"/>
        <rFont val="Tahoma"/>
        <family val="2"/>
        <charset val="162"/>
      </rPr>
      <t xml:space="preserve"> </t>
    </r>
  </si>
  <si>
    <r>
      <t>Kastabala</t>
    </r>
    <r>
      <rPr>
        <vertAlign val="superscript"/>
        <sz val="8"/>
        <rFont val="Tahoma"/>
        <family val="2"/>
        <charset val="162"/>
      </rPr>
      <t xml:space="preserve"> </t>
    </r>
  </si>
  <si>
    <r>
      <t>Çiçekli Gölü</t>
    </r>
    <r>
      <rPr>
        <vertAlign val="superscript"/>
        <sz val="8"/>
        <rFont val="Tahoma"/>
        <family val="2"/>
        <charset val="162"/>
      </rPr>
      <t xml:space="preserve"> </t>
    </r>
  </si>
  <si>
    <t xml:space="preserve">Akdoğan Gölü </t>
  </si>
  <si>
    <t xml:space="preserve">Batmış Gölü </t>
  </si>
  <si>
    <t xml:space="preserve">Haçlı Gölü </t>
  </si>
  <si>
    <r>
      <t>Dipsiz Göl</t>
    </r>
    <r>
      <rPr>
        <vertAlign val="superscript"/>
        <sz val="8"/>
        <rFont val="Tahoma"/>
        <family val="2"/>
        <charset val="162"/>
      </rPr>
      <t xml:space="preserve"> </t>
    </r>
  </si>
  <si>
    <t>Mahalli Öneme Haiz Sulak Alanlar, 2023</t>
  </si>
  <si>
    <t>Wetland of Local Importance, 2023</t>
  </si>
  <si>
    <t>Buyer Baba Gölü</t>
  </si>
  <si>
    <t>Karagöl-Çiniligöl</t>
  </si>
  <si>
    <t>Balıklı Göl</t>
  </si>
  <si>
    <t>Ereğli Sazlıkları</t>
  </si>
  <si>
    <t>Çavuşçu Gölü</t>
  </si>
  <si>
    <t>Hersek Gölü</t>
  </si>
  <si>
    <t>Taşkısığı</t>
  </si>
  <si>
    <t>Girdev Gölü</t>
  </si>
  <si>
    <t>Gölcük Gölü</t>
  </si>
  <si>
    <t>Akçay Sazlıkları</t>
  </si>
  <si>
    <r>
      <rPr>
        <vertAlign val="superscript"/>
        <sz val="8"/>
        <rFont val="Tahoma"/>
        <family val="2"/>
        <charset val="162"/>
      </rPr>
      <t>(2)</t>
    </r>
    <r>
      <rPr>
        <sz val="8"/>
        <rFont val="Tahoma"/>
        <family val="2"/>
        <charset val="162"/>
      </rPr>
      <t xml:space="preserve"> 2023 Yılı içerisinde 15 adet Mahalli Öneme Haiz Sulak Alan ilan edilmiştir.</t>
    </r>
  </si>
  <si>
    <t>Cizre Dicle Nehri</t>
  </si>
  <si>
    <r>
      <t xml:space="preserve">Melen Göl </t>
    </r>
    <r>
      <rPr>
        <vertAlign val="superscript"/>
        <sz val="8"/>
        <rFont val="Tahoma"/>
        <family val="2"/>
        <charset val="162"/>
      </rPr>
      <t>(2)</t>
    </r>
  </si>
  <si>
    <r>
      <t xml:space="preserve">Gölköy Sulak Alanı </t>
    </r>
    <r>
      <rPr>
        <vertAlign val="superscript"/>
        <sz val="8"/>
        <rFont val="Tahoma"/>
        <family val="2"/>
        <charset val="162"/>
      </rPr>
      <t>(2)</t>
    </r>
  </si>
  <si>
    <r>
      <t>Aladağ Göleti</t>
    </r>
    <r>
      <rPr>
        <vertAlign val="superscript"/>
        <sz val="8"/>
        <rFont val="Tahoma"/>
        <family val="2"/>
        <charset val="162"/>
      </rPr>
      <t xml:space="preserve"> (2)</t>
    </r>
  </si>
  <si>
    <r>
      <t xml:space="preserve">Demre Çayağzı Kuş Cenneti </t>
    </r>
    <r>
      <rPr>
        <vertAlign val="superscript"/>
        <sz val="8"/>
        <rFont val="Tahoma"/>
        <family val="2"/>
        <charset val="162"/>
      </rPr>
      <t>(2)</t>
    </r>
  </si>
  <si>
    <r>
      <t xml:space="preserve">Beymelek Lagünü </t>
    </r>
    <r>
      <rPr>
        <vertAlign val="superscript"/>
        <sz val="8"/>
        <rFont val="Tahoma"/>
        <family val="2"/>
        <charset val="162"/>
      </rPr>
      <t>(2)</t>
    </r>
  </si>
  <si>
    <r>
      <t xml:space="preserve">Üçağaç Göleti </t>
    </r>
    <r>
      <rPr>
        <vertAlign val="superscript"/>
        <sz val="8"/>
        <rFont val="Tahoma"/>
        <family val="2"/>
        <charset val="162"/>
      </rPr>
      <t>(2)</t>
    </r>
  </si>
  <si>
    <r>
      <t>Gelingüllü Göleti</t>
    </r>
    <r>
      <rPr>
        <vertAlign val="superscript"/>
        <sz val="8"/>
        <rFont val="Tahoma"/>
        <family val="2"/>
        <charset val="162"/>
      </rPr>
      <t xml:space="preserve"> (2)</t>
    </r>
  </si>
  <si>
    <r>
      <t xml:space="preserve">Tuzaklı Göleti </t>
    </r>
    <r>
      <rPr>
        <vertAlign val="superscript"/>
        <sz val="8"/>
        <rFont val="Tahoma"/>
        <family val="2"/>
        <charset val="162"/>
      </rPr>
      <t>(2)</t>
    </r>
  </si>
  <si>
    <r>
      <t xml:space="preserve">Asar Göleti </t>
    </r>
    <r>
      <rPr>
        <vertAlign val="superscript"/>
        <sz val="8"/>
        <rFont val="Tahoma"/>
        <family val="2"/>
        <charset val="162"/>
      </rPr>
      <t>(2)</t>
    </r>
  </si>
  <si>
    <r>
      <t xml:space="preserve">Karaca Gölü </t>
    </r>
    <r>
      <rPr>
        <vertAlign val="superscript"/>
        <sz val="8"/>
        <rFont val="Tahoma"/>
        <family val="2"/>
        <charset val="162"/>
      </rPr>
      <t>(2)</t>
    </r>
  </si>
  <si>
    <r>
      <t xml:space="preserve">Sulu Adalı Gölü </t>
    </r>
    <r>
      <rPr>
        <vertAlign val="superscript"/>
        <sz val="8"/>
        <rFont val="Tahoma"/>
        <family val="2"/>
        <charset val="162"/>
      </rPr>
      <t>(2)</t>
    </r>
  </si>
  <si>
    <r>
      <t xml:space="preserve">Karagöl </t>
    </r>
    <r>
      <rPr>
        <vertAlign val="superscript"/>
        <sz val="8"/>
        <rFont val="Tahoma"/>
        <family val="2"/>
        <charset val="162"/>
      </rPr>
      <t>(2)</t>
    </r>
  </si>
  <si>
    <r>
      <t xml:space="preserve">Edremit Sazlıkları </t>
    </r>
    <r>
      <rPr>
        <vertAlign val="superscript"/>
        <sz val="8"/>
        <rFont val="Tahoma"/>
        <family val="2"/>
        <charset val="162"/>
      </rPr>
      <t>(2)</t>
    </r>
  </si>
  <si>
    <r>
      <t xml:space="preserve">Gövelek Gölü </t>
    </r>
    <r>
      <rPr>
        <vertAlign val="superscript"/>
        <sz val="8"/>
        <rFont val="Tahoma"/>
        <family val="2"/>
        <charset val="162"/>
      </rPr>
      <t>(2)</t>
    </r>
  </si>
  <si>
    <r>
      <t xml:space="preserve">Van Sazlıkları </t>
    </r>
    <r>
      <rPr>
        <vertAlign val="superscript"/>
        <sz val="8"/>
        <rFont val="Tahoma"/>
        <family val="2"/>
        <charset val="162"/>
      </rPr>
      <t>(2)</t>
    </r>
  </si>
  <si>
    <t>06.02.03.0033</t>
  </si>
  <si>
    <t>06.02.03.0034</t>
  </si>
  <si>
    <t>06.02.03.0036</t>
  </si>
  <si>
    <t>06.02.03.0035</t>
  </si>
  <si>
    <t>06.02.03.0037</t>
  </si>
  <si>
    <t>06.02.03.0038</t>
  </si>
  <si>
    <t>06.02.03.0039</t>
  </si>
  <si>
    <t>06.02.03.0040</t>
  </si>
  <si>
    <t>06.02.03.0041</t>
  </si>
  <si>
    <t>06.02.03.0042</t>
  </si>
  <si>
    <t>06.02.03.0043</t>
  </si>
  <si>
    <t>06.02.03.0044</t>
  </si>
  <si>
    <t>06.02.03.0045</t>
  </si>
  <si>
    <t>06.02.03.0046</t>
  </si>
  <si>
    <t>06.02.03.0047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</si>
</sst>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0.00000"/>
  </numFmts>
  <fonts count="14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Tahoma"/>
      <family val="2"/>
      <charset val="162"/>
    </font>
    <font>
      <b/>
      <sz val="8"/>
      <name val="Tahoma"/>
      <family val="2"/>
      <charset val="162"/>
    </font>
    <font>
      <sz val="8"/>
      <name val="Tahoma"/>
      <family val="2"/>
      <charset val="162"/>
    </font>
    <font>
      <sz val="9"/>
      <name val="Tahoma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vertAlign val="superscript"/>
      <sz val="8"/>
      <name val="Tahoma"/>
      <family val="2"/>
      <charset val="162"/>
    </font>
    <font>
      <sz val="8"/>
      <color indexed="10"/>
      <name val="Tahoma"/>
      <family val="2"/>
      <charset val="162"/>
    </font>
    <font>
      <vertAlign val="superscript"/>
      <sz val="8"/>
      <name val="Tahoma"/>
      <family val="2"/>
      <charset val="162"/>
    </font>
    <font>
      <sz val="9"/>
      <color rgb="FFFF0000"/>
      <name val="Arial"/>
      <family val="2"/>
      <charset val="162"/>
    </font>
    <font>
      <b/>
      <sz val="8"/>
      <color rgb="FFFF0000"/>
      <name val="Tahoma"/>
      <family val="2"/>
      <charset val="162"/>
    </font>
    <font>
      <sz val="8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82">
    <xf numFmtId="0" fontId="0" fillId="0" borderId="0" xfId="0"/>
    <xf numFmtId="1" fontId="3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2" applyFont="1" applyFill="1" applyBorder="1" applyAlignment="1"/>
    <xf numFmtId="0" fontId="4" fillId="0" borderId="0" xfId="1" applyFont="1" applyFill="1" applyBorder="1" applyAlignment="1"/>
    <xf numFmtId="0" fontId="4" fillId="0" borderId="0" xfId="0" applyFont="1"/>
    <xf numFmtId="165" fontId="4" fillId="0" borderId="0" xfId="0" applyNumberFormat="1" applyFont="1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/>
    <xf numFmtId="0" fontId="6" fillId="2" borderId="0" xfId="0" applyFont="1" applyFill="1"/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3" fontId="3" fillId="0" borderId="0" xfId="1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3" fillId="4" borderId="11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164" fontId="12" fillId="4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left" vertical="center" wrapText="1"/>
    </xf>
    <xf numFmtId="0" fontId="3" fillId="3" borderId="23" xfId="1" applyFont="1" applyFill="1" applyBorder="1" applyAlignment="1">
      <alignment horizontal="left" vertical="center" wrapText="1"/>
    </xf>
    <xf numFmtId="0" fontId="3" fillId="3" borderId="24" xfId="1" applyFont="1" applyFill="1" applyBorder="1" applyAlignment="1">
      <alignment horizontal="left" vertical="center" wrapText="1"/>
    </xf>
    <xf numFmtId="0" fontId="3" fillId="3" borderId="25" xfId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14" fontId="4" fillId="0" borderId="8" xfId="0" applyNumberFormat="1" applyFont="1" applyFill="1" applyBorder="1" applyAlignment="1">
      <alignment horizontal="center" vertical="center" wrapText="1" shrinkToFit="1"/>
    </xf>
  </cellXfs>
  <cellStyles count="3">
    <cellStyle name="Normal" xfId="0" builtinId="0"/>
    <cellStyle name="Normal_2004 sonu itibariyle faaliyetler" xfId="1" xr:uid="{00000000-0005-0000-0000-000001000000}"/>
    <cellStyle name="Normal_BEŞ YILLIK KALKINMA PLANI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tabColor rgb="FF00B0F0"/>
  </sheetPr>
  <dimension ref="A1:AY145"/>
  <sheetViews>
    <sheetView showGridLines="0" tabSelected="1" zoomScaleNormal="100" zoomScalePageLayoutView="80" workbookViewId="0">
      <selection activeCell="M13" sqref="M13"/>
    </sheetView>
  </sheetViews>
  <sheetFormatPr defaultRowHeight="12.75" x14ac:dyDescent="0.2"/>
  <cols>
    <col min="1" max="1" width="14.7109375" style="2" customWidth="1"/>
    <col min="2" max="2" width="14.5703125" style="2" bestFit="1" customWidth="1"/>
    <col min="3" max="3" width="20.140625" style="2" customWidth="1"/>
    <col min="4" max="4" width="35" style="5" bestFit="1" customWidth="1"/>
    <col min="5" max="6" width="13.42578125" style="11" bestFit="1" customWidth="1"/>
    <col min="7" max="7" width="24.85546875" style="6" bestFit="1" customWidth="1"/>
    <col min="8" max="16384" width="9.140625" style="5"/>
  </cols>
  <sheetData>
    <row r="1" spans="1:51" ht="15" customHeight="1" x14ac:dyDescent="0.2">
      <c r="A1" s="3" t="s">
        <v>235</v>
      </c>
      <c r="B1" s="1"/>
      <c r="C1" s="1"/>
    </row>
    <row r="2" spans="1:51" ht="15" customHeight="1" thickBot="1" x14ac:dyDescent="0.25">
      <c r="A2" s="4" t="s">
        <v>236</v>
      </c>
      <c r="B2" s="1"/>
      <c r="C2" s="1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s="16" customFormat="1" ht="31.5" x14ac:dyDescent="0.2">
      <c r="A3" s="66" t="s">
        <v>130</v>
      </c>
      <c r="B3" s="67"/>
      <c r="C3" s="26" t="s">
        <v>139</v>
      </c>
      <c r="D3" s="26" t="s">
        <v>132</v>
      </c>
      <c r="E3" s="26" t="s">
        <v>134</v>
      </c>
      <c r="F3" s="27" t="s">
        <v>129</v>
      </c>
      <c r="G3" s="38" t="s">
        <v>140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s="16" customFormat="1" ht="41.25" customHeight="1" thickBot="1" x14ac:dyDescent="0.25">
      <c r="A4" s="68"/>
      <c r="B4" s="69"/>
      <c r="C4" s="29" t="s">
        <v>131</v>
      </c>
      <c r="D4" s="30" t="s">
        <v>133</v>
      </c>
      <c r="E4" s="30" t="s">
        <v>135</v>
      </c>
      <c r="F4" s="31" t="s">
        <v>136</v>
      </c>
      <c r="G4" s="39" t="s">
        <v>137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s="18" customFormat="1" ht="24.95" customHeight="1" x14ac:dyDescent="0.2">
      <c r="A5" s="28" t="s">
        <v>25</v>
      </c>
      <c r="B5" s="57" t="s">
        <v>122</v>
      </c>
      <c r="C5" s="41"/>
      <c r="D5" s="43"/>
      <c r="E5" s="44"/>
      <c r="F5" s="44">
        <v>47</v>
      </c>
      <c r="G5" s="45">
        <v>107021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</row>
    <row r="6" spans="1:51" x14ac:dyDescent="0.2">
      <c r="A6" s="76" t="s">
        <v>26</v>
      </c>
      <c r="B6" s="36" t="s">
        <v>0</v>
      </c>
      <c r="C6" s="46"/>
      <c r="D6" s="47"/>
      <c r="E6" s="47"/>
      <c r="F6" s="48"/>
      <c r="G6" s="5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x14ac:dyDescent="0.2">
      <c r="A7" s="77" t="s">
        <v>27</v>
      </c>
      <c r="B7" s="63" t="s">
        <v>28</v>
      </c>
      <c r="C7" s="46"/>
      <c r="D7" s="47"/>
      <c r="E7" s="47"/>
      <c r="F7" s="49">
        <f>SUM(F8)</f>
        <v>1</v>
      </c>
      <c r="G7" s="59">
        <f>SUM(G8)</f>
        <v>15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x14ac:dyDescent="0.2">
      <c r="A8" s="78"/>
      <c r="B8" s="64"/>
      <c r="C8" s="52" t="s">
        <v>277</v>
      </c>
      <c r="D8" s="47" t="s">
        <v>249</v>
      </c>
      <c r="E8" s="50">
        <v>45188</v>
      </c>
      <c r="F8" s="48">
        <v>1</v>
      </c>
      <c r="G8" s="58">
        <v>15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x14ac:dyDescent="0.2">
      <c r="A9" s="76" t="s">
        <v>29</v>
      </c>
      <c r="B9" s="36" t="s">
        <v>1</v>
      </c>
      <c r="C9" s="46"/>
      <c r="D9" s="47"/>
      <c r="E9" s="47"/>
      <c r="F9" s="48"/>
      <c r="G9" s="58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x14ac:dyDescent="0.2">
      <c r="A10" s="76" t="s">
        <v>30</v>
      </c>
      <c r="B10" s="36" t="s">
        <v>2</v>
      </c>
      <c r="C10" s="46"/>
      <c r="D10" s="47"/>
      <c r="E10" s="47"/>
      <c r="F10" s="48"/>
      <c r="G10" s="5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x14ac:dyDescent="0.2">
      <c r="A11" s="77" t="s">
        <v>142</v>
      </c>
      <c r="B11" s="63" t="s">
        <v>143</v>
      </c>
      <c r="C11" s="46"/>
      <c r="D11" s="47"/>
      <c r="E11" s="47"/>
      <c r="F11" s="49">
        <v>3</v>
      </c>
      <c r="G11" s="59">
        <f>G12+G13+G14</f>
        <v>103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x14ac:dyDescent="0.2">
      <c r="A12" s="79"/>
      <c r="B12" s="65"/>
      <c r="C12" s="47" t="s">
        <v>187</v>
      </c>
      <c r="D12" s="47" t="s">
        <v>190</v>
      </c>
      <c r="E12" s="50">
        <v>42759</v>
      </c>
      <c r="F12" s="48">
        <v>1</v>
      </c>
      <c r="G12" s="58">
        <v>17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x14ac:dyDescent="0.2">
      <c r="A13" s="79"/>
      <c r="B13" s="65"/>
      <c r="C13" s="47" t="s">
        <v>214</v>
      </c>
      <c r="D13" s="47" t="s">
        <v>246</v>
      </c>
      <c r="E13" s="50">
        <v>44868</v>
      </c>
      <c r="F13" s="48">
        <v>1</v>
      </c>
      <c r="G13" s="58">
        <v>48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x14ac:dyDescent="0.2">
      <c r="A14" s="78"/>
      <c r="B14" s="64"/>
      <c r="C14" s="47" t="s">
        <v>188</v>
      </c>
      <c r="D14" s="47" t="s">
        <v>191</v>
      </c>
      <c r="E14" s="50">
        <v>42760</v>
      </c>
      <c r="F14" s="48">
        <v>1</v>
      </c>
      <c r="G14" s="58">
        <v>38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x14ac:dyDescent="0.2">
      <c r="A15" s="76" t="s">
        <v>31</v>
      </c>
      <c r="B15" s="36" t="s">
        <v>3</v>
      </c>
      <c r="C15" s="46"/>
      <c r="D15" s="47"/>
      <c r="E15" s="47"/>
      <c r="F15" s="48"/>
      <c r="G15" s="5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x14ac:dyDescent="0.2">
      <c r="A16" s="77" t="s">
        <v>144</v>
      </c>
      <c r="B16" s="63" t="s">
        <v>145</v>
      </c>
      <c r="C16" s="46"/>
      <c r="D16" s="47"/>
      <c r="E16" s="47"/>
      <c r="F16" s="49">
        <v>1</v>
      </c>
      <c r="G16" s="59">
        <v>1521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x14ac:dyDescent="0.2">
      <c r="A17" s="78"/>
      <c r="B17" s="64"/>
      <c r="C17" s="52" t="s">
        <v>219</v>
      </c>
      <c r="D17" s="47" t="s">
        <v>245</v>
      </c>
      <c r="E17" s="50">
        <v>44925</v>
      </c>
      <c r="F17" s="48">
        <v>1</v>
      </c>
      <c r="G17" s="58">
        <v>1521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s="15" customFormat="1" x14ac:dyDescent="0.2">
      <c r="A18" s="76" t="s">
        <v>32</v>
      </c>
      <c r="B18" s="36" t="s">
        <v>4</v>
      </c>
      <c r="C18" s="46"/>
      <c r="D18" s="47"/>
      <c r="E18" s="47"/>
      <c r="F18" s="48"/>
      <c r="G18" s="58"/>
    </row>
    <row r="19" spans="1:51" s="15" customFormat="1" x14ac:dyDescent="0.2">
      <c r="A19" s="76" t="s">
        <v>146</v>
      </c>
      <c r="B19" s="36" t="s">
        <v>147</v>
      </c>
      <c r="C19" s="46"/>
      <c r="D19" s="47"/>
      <c r="E19" s="47"/>
      <c r="F19" s="48"/>
      <c r="G19" s="58"/>
    </row>
    <row r="20" spans="1:51" s="15" customFormat="1" x14ac:dyDescent="0.2">
      <c r="A20" s="77" t="s">
        <v>33</v>
      </c>
      <c r="B20" s="63" t="s">
        <v>5</v>
      </c>
      <c r="C20" s="46"/>
      <c r="D20" s="47"/>
      <c r="E20" s="47"/>
      <c r="F20" s="49">
        <f>SUM(F21:F22)</f>
        <v>2</v>
      </c>
      <c r="G20" s="59">
        <f>SUM(G21:G22)</f>
        <v>4190</v>
      </c>
    </row>
    <row r="21" spans="1:51" s="15" customFormat="1" x14ac:dyDescent="0.2">
      <c r="A21" s="79"/>
      <c r="B21" s="65"/>
      <c r="C21" s="52" t="s">
        <v>264</v>
      </c>
      <c r="D21" s="47" t="s">
        <v>250</v>
      </c>
      <c r="E21" s="50">
        <v>45127</v>
      </c>
      <c r="F21" s="48">
        <v>1</v>
      </c>
      <c r="G21" s="58">
        <v>149</v>
      </c>
    </row>
    <row r="22" spans="1:51" x14ac:dyDescent="0.2">
      <c r="A22" s="78"/>
      <c r="B22" s="64"/>
      <c r="C22" s="52" t="s">
        <v>224</v>
      </c>
      <c r="D22" s="47" t="s">
        <v>244</v>
      </c>
      <c r="E22" s="50">
        <v>44925</v>
      </c>
      <c r="F22" s="48">
        <v>1</v>
      </c>
      <c r="G22" s="58">
        <v>4041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x14ac:dyDescent="0.2">
      <c r="A23" s="76" t="s">
        <v>34</v>
      </c>
      <c r="B23" s="36" t="s">
        <v>6</v>
      </c>
      <c r="C23" s="46"/>
      <c r="D23" s="47"/>
      <c r="E23" s="47"/>
      <c r="F23" s="48"/>
      <c r="G23" s="58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x14ac:dyDescent="0.2">
      <c r="A24" s="76" t="s">
        <v>35</v>
      </c>
      <c r="B24" s="36" t="s">
        <v>7</v>
      </c>
      <c r="C24" s="46"/>
      <c r="D24" s="47"/>
      <c r="E24" s="47"/>
      <c r="F24" s="48"/>
      <c r="G24" s="5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x14ac:dyDescent="0.2">
      <c r="A25" s="76" t="s">
        <v>36</v>
      </c>
      <c r="B25" s="36" t="s">
        <v>37</v>
      </c>
      <c r="C25" s="46"/>
      <c r="D25" s="47"/>
      <c r="E25" s="47"/>
      <c r="F25" s="48"/>
      <c r="G25" s="5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x14ac:dyDescent="0.2">
      <c r="A26" s="76" t="s">
        <v>38</v>
      </c>
      <c r="B26" s="36" t="s">
        <v>39</v>
      </c>
      <c r="C26" s="46"/>
      <c r="D26" s="47"/>
      <c r="E26" s="47"/>
      <c r="F26" s="48"/>
      <c r="G26" s="5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x14ac:dyDescent="0.2">
      <c r="A27" s="76" t="s">
        <v>148</v>
      </c>
      <c r="B27" s="36" t="s">
        <v>149</v>
      </c>
      <c r="C27" s="46"/>
      <c r="D27" s="47"/>
      <c r="E27" s="47"/>
      <c r="F27" s="48"/>
      <c r="G27" s="5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x14ac:dyDescent="0.2">
      <c r="A28" s="76" t="s">
        <v>40</v>
      </c>
      <c r="B28" s="36" t="s">
        <v>8</v>
      </c>
      <c r="C28" s="46"/>
      <c r="D28" s="47"/>
      <c r="E28" s="47"/>
      <c r="F28" s="48"/>
      <c r="G28" s="5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x14ac:dyDescent="0.2">
      <c r="A29" s="76" t="s">
        <v>41</v>
      </c>
      <c r="B29" s="36" t="s">
        <v>42</v>
      </c>
      <c r="C29" s="46"/>
      <c r="D29" s="47"/>
      <c r="E29" s="47"/>
      <c r="F29" s="48"/>
      <c r="G29" s="5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x14ac:dyDescent="0.2">
      <c r="A30" s="77" t="s">
        <v>43</v>
      </c>
      <c r="B30" s="63" t="s">
        <v>44</v>
      </c>
      <c r="C30" s="46"/>
      <c r="D30" s="47"/>
      <c r="E30" s="47"/>
      <c r="F30" s="49">
        <v>1</v>
      </c>
      <c r="G30" s="59">
        <v>446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x14ac:dyDescent="0.2">
      <c r="A31" s="78"/>
      <c r="B31" s="64"/>
      <c r="C31" s="52" t="s">
        <v>209</v>
      </c>
      <c r="D31" s="47" t="s">
        <v>226</v>
      </c>
      <c r="E31" s="50">
        <v>44291</v>
      </c>
      <c r="F31" s="48">
        <v>1</v>
      </c>
      <c r="G31" s="58">
        <v>446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x14ac:dyDescent="0.2">
      <c r="A32" s="77" t="s">
        <v>45</v>
      </c>
      <c r="B32" s="63" t="s">
        <v>9</v>
      </c>
      <c r="C32" s="47"/>
      <c r="D32" s="47"/>
      <c r="E32" s="47"/>
      <c r="F32" s="49">
        <v>4</v>
      </c>
      <c r="G32" s="59">
        <f>G33+G34+G35+G36</f>
        <v>3776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x14ac:dyDescent="0.2">
      <c r="A33" s="79"/>
      <c r="B33" s="65"/>
      <c r="C33" s="47" t="s">
        <v>128</v>
      </c>
      <c r="D33" s="47" t="s">
        <v>186</v>
      </c>
      <c r="E33" s="50">
        <v>42655</v>
      </c>
      <c r="F33" s="48">
        <v>1</v>
      </c>
      <c r="G33" s="58">
        <v>2957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x14ac:dyDescent="0.2">
      <c r="A34" s="79"/>
      <c r="B34" s="65"/>
      <c r="C34" s="47" t="s">
        <v>193</v>
      </c>
      <c r="D34" s="47" t="s">
        <v>198</v>
      </c>
      <c r="E34" s="50">
        <v>43688</v>
      </c>
      <c r="F34" s="48">
        <v>1</v>
      </c>
      <c r="G34" s="58">
        <v>187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x14ac:dyDescent="0.2">
      <c r="A35" s="79"/>
      <c r="B35" s="65"/>
      <c r="C35" s="47" t="s">
        <v>192</v>
      </c>
      <c r="D35" s="47" t="s">
        <v>199</v>
      </c>
      <c r="E35" s="50">
        <v>43688</v>
      </c>
      <c r="F35" s="48">
        <v>1</v>
      </c>
      <c r="G35" s="58">
        <v>188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x14ac:dyDescent="0.2">
      <c r="A36" s="78"/>
      <c r="B36" s="64"/>
      <c r="C36" s="47" t="s">
        <v>223</v>
      </c>
      <c r="D36" s="47" t="s">
        <v>243</v>
      </c>
      <c r="E36" s="50">
        <v>44925</v>
      </c>
      <c r="F36" s="48">
        <v>1</v>
      </c>
      <c r="G36" s="58">
        <v>444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x14ac:dyDescent="0.2">
      <c r="A37" s="76" t="s">
        <v>46</v>
      </c>
      <c r="B37" s="36" t="s">
        <v>47</v>
      </c>
      <c r="C37" s="46"/>
      <c r="D37" s="47"/>
      <c r="E37" s="47"/>
      <c r="F37" s="48"/>
      <c r="G37" s="5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x14ac:dyDescent="0.2">
      <c r="A38" s="77" t="s">
        <v>150</v>
      </c>
      <c r="B38" s="63" t="s">
        <v>151</v>
      </c>
      <c r="C38" s="46"/>
      <c r="D38" s="47"/>
      <c r="E38" s="47"/>
      <c r="F38" s="49">
        <f>SUM(F39)</f>
        <v>1</v>
      </c>
      <c r="G38" s="59">
        <f>SUM(G39)</f>
        <v>747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x14ac:dyDescent="0.2">
      <c r="A39" s="78"/>
      <c r="B39" s="64"/>
      <c r="C39" s="52" t="s">
        <v>275</v>
      </c>
      <c r="D39" s="47" t="s">
        <v>251</v>
      </c>
      <c r="E39" s="50">
        <v>45188</v>
      </c>
      <c r="F39" s="48">
        <v>1</v>
      </c>
      <c r="G39" s="58">
        <v>747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x14ac:dyDescent="0.2">
      <c r="A40" s="77" t="s">
        <v>48</v>
      </c>
      <c r="B40" s="63" t="s">
        <v>49</v>
      </c>
      <c r="C40" s="47"/>
      <c r="D40" s="47"/>
      <c r="E40" s="47"/>
      <c r="F40" s="49">
        <v>1</v>
      </c>
      <c r="G40" s="59">
        <v>1324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x14ac:dyDescent="0.2">
      <c r="A41" s="78"/>
      <c r="B41" s="64"/>
      <c r="C41" s="47" t="s">
        <v>126</v>
      </c>
      <c r="D41" s="47" t="s">
        <v>242</v>
      </c>
      <c r="E41" s="50">
        <v>42423</v>
      </c>
      <c r="F41" s="48">
        <v>1</v>
      </c>
      <c r="G41" s="58">
        <v>1324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x14ac:dyDescent="0.2">
      <c r="A42" s="76" t="s">
        <v>50</v>
      </c>
      <c r="B42" s="36" t="s">
        <v>10</v>
      </c>
      <c r="C42" s="46"/>
      <c r="D42" s="47"/>
      <c r="E42" s="47"/>
      <c r="F42" s="48"/>
      <c r="G42" s="58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x14ac:dyDescent="0.2">
      <c r="A43" s="80" t="s">
        <v>51</v>
      </c>
      <c r="B43" s="70" t="s">
        <v>11</v>
      </c>
      <c r="C43" s="47"/>
      <c r="D43" s="47"/>
      <c r="E43" s="47"/>
      <c r="F43" s="49">
        <v>3</v>
      </c>
      <c r="G43" s="59">
        <f>G44+G45+G46</f>
        <v>12965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x14ac:dyDescent="0.2">
      <c r="A44" s="80"/>
      <c r="B44" s="71"/>
      <c r="C44" s="52" t="s">
        <v>212</v>
      </c>
      <c r="D44" s="47" t="s">
        <v>234</v>
      </c>
      <c r="E44" s="50">
        <v>44536</v>
      </c>
      <c r="F44" s="48">
        <v>1</v>
      </c>
      <c r="G44" s="58">
        <v>17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x14ac:dyDescent="0.2">
      <c r="A45" s="80"/>
      <c r="B45" s="71"/>
      <c r="C45" s="52" t="s">
        <v>217</v>
      </c>
      <c r="D45" s="47" t="s">
        <v>241</v>
      </c>
      <c r="E45" s="50">
        <v>44868</v>
      </c>
      <c r="F45" s="48">
        <v>1</v>
      </c>
      <c r="G45" s="58">
        <v>12017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x14ac:dyDescent="0.2">
      <c r="A46" s="80"/>
      <c r="B46" s="72"/>
      <c r="C46" s="47" t="s">
        <v>127</v>
      </c>
      <c r="D46" s="47" t="s">
        <v>121</v>
      </c>
      <c r="E46" s="50">
        <v>42423</v>
      </c>
      <c r="F46" s="48">
        <v>1</v>
      </c>
      <c r="G46" s="58">
        <v>931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x14ac:dyDescent="0.2">
      <c r="A47" s="76" t="s">
        <v>52</v>
      </c>
      <c r="B47" s="36" t="s">
        <v>12</v>
      </c>
      <c r="C47" s="47"/>
      <c r="D47" s="47"/>
      <c r="E47" s="47"/>
      <c r="F47" s="48"/>
      <c r="G47" s="5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x14ac:dyDescent="0.2">
      <c r="A48" s="77" t="s">
        <v>220</v>
      </c>
      <c r="B48" s="63" t="s">
        <v>221</v>
      </c>
      <c r="C48" s="47"/>
      <c r="D48" s="47"/>
      <c r="E48" s="47"/>
      <c r="F48" s="49">
        <v>1</v>
      </c>
      <c r="G48" s="59">
        <v>43165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x14ac:dyDescent="0.2">
      <c r="A49" s="78"/>
      <c r="B49" s="64"/>
      <c r="C49" s="47" t="s">
        <v>222</v>
      </c>
      <c r="D49" s="47" t="s">
        <v>240</v>
      </c>
      <c r="E49" s="50">
        <v>44925</v>
      </c>
      <c r="F49" s="48">
        <v>1</v>
      </c>
      <c r="G49" s="58">
        <v>43165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x14ac:dyDescent="0.2">
      <c r="A50" s="77" t="s">
        <v>152</v>
      </c>
      <c r="B50" s="63" t="s">
        <v>153</v>
      </c>
      <c r="C50" s="47"/>
      <c r="D50" s="47"/>
      <c r="E50" s="47"/>
      <c r="F50" s="49">
        <f>SUM(F51:F53)*1</f>
        <v>3</v>
      </c>
      <c r="G50" s="59">
        <f>SUM(G51:G53)</f>
        <v>5756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x14ac:dyDescent="0.2">
      <c r="A51" s="79"/>
      <c r="B51" s="65"/>
      <c r="C51" s="47" t="s">
        <v>274</v>
      </c>
      <c r="D51" s="47" t="s">
        <v>252</v>
      </c>
      <c r="E51" s="50">
        <v>45188</v>
      </c>
      <c r="F51" s="48">
        <v>1</v>
      </c>
      <c r="G51" s="58">
        <v>606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x14ac:dyDescent="0.2">
      <c r="A52" s="79"/>
      <c r="B52" s="65"/>
      <c r="C52" s="47" t="s">
        <v>273</v>
      </c>
      <c r="D52" s="47" t="s">
        <v>253</v>
      </c>
      <c r="E52" s="50">
        <v>45188</v>
      </c>
      <c r="F52" s="48">
        <v>1</v>
      </c>
      <c r="G52" s="58">
        <v>4561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x14ac:dyDescent="0.2">
      <c r="A53" s="78"/>
      <c r="B53" s="64"/>
      <c r="C53" s="52" t="s">
        <v>213</v>
      </c>
      <c r="D53" s="47" t="s">
        <v>227</v>
      </c>
      <c r="E53" s="50">
        <v>44536</v>
      </c>
      <c r="F53" s="48">
        <v>1</v>
      </c>
      <c r="G53" s="58">
        <v>589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x14ac:dyDescent="0.2">
      <c r="A54" s="76" t="s">
        <v>53</v>
      </c>
      <c r="B54" s="36" t="s">
        <v>13</v>
      </c>
      <c r="C54" s="46"/>
      <c r="D54" s="47"/>
      <c r="E54" s="47"/>
      <c r="F54" s="48"/>
      <c r="G54" s="58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x14ac:dyDescent="0.2">
      <c r="A55" s="76" t="s">
        <v>154</v>
      </c>
      <c r="B55" s="36" t="s">
        <v>155</v>
      </c>
      <c r="C55" s="46"/>
      <c r="D55" s="47"/>
      <c r="E55" s="47"/>
      <c r="F55" s="48"/>
      <c r="G55" s="58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x14ac:dyDescent="0.2">
      <c r="A56" s="76" t="s">
        <v>156</v>
      </c>
      <c r="B56" s="36" t="s">
        <v>157</v>
      </c>
      <c r="C56" s="46"/>
      <c r="D56" s="47"/>
      <c r="E56" s="47"/>
      <c r="F56" s="48"/>
      <c r="G56" s="58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x14ac:dyDescent="0.2">
      <c r="A57" s="76" t="s">
        <v>158</v>
      </c>
      <c r="B57" s="36" t="s">
        <v>159</v>
      </c>
      <c r="C57" s="46"/>
      <c r="D57" s="47"/>
      <c r="E57" s="47"/>
      <c r="F57" s="48"/>
      <c r="G57" s="58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x14ac:dyDescent="0.2">
      <c r="A58" s="77" t="s">
        <v>54</v>
      </c>
      <c r="B58" s="63" t="s">
        <v>55</v>
      </c>
      <c r="C58" s="46"/>
      <c r="D58" s="47"/>
      <c r="E58" s="47"/>
      <c r="F58" s="49">
        <v>2</v>
      </c>
      <c r="G58" s="59">
        <f>G59+G60</f>
        <v>920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x14ac:dyDescent="0.2">
      <c r="A59" s="79"/>
      <c r="B59" s="65"/>
      <c r="C59" s="52" t="s">
        <v>211</v>
      </c>
      <c r="D59" s="47" t="s">
        <v>228</v>
      </c>
      <c r="E59" s="50">
        <v>44445</v>
      </c>
      <c r="F59" s="48">
        <v>1</v>
      </c>
      <c r="G59" s="58">
        <v>126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x14ac:dyDescent="0.2">
      <c r="A60" s="78"/>
      <c r="B60" s="64"/>
      <c r="C60" s="52" t="s">
        <v>196</v>
      </c>
      <c r="D60" s="47" t="s">
        <v>200</v>
      </c>
      <c r="E60" s="50">
        <v>43976</v>
      </c>
      <c r="F60" s="48">
        <v>1</v>
      </c>
      <c r="G60" s="58">
        <v>794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x14ac:dyDescent="0.2">
      <c r="A61" s="76" t="s">
        <v>56</v>
      </c>
      <c r="B61" s="35" t="s">
        <v>57</v>
      </c>
      <c r="C61" s="53"/>
      <c r="D61" s="47"/>
      <c r="E61" s="47"/>
      <c r="F61" s="48"/>
      <c r="G61" s="58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x14ac:dyDescent="0.2">
      <c r="A62" s="77" t="s">
        <v>58</v>
      </c>
      <c r="B62" s="63" t="s">
        <v>59</v>
      </c>
      <c r="C62" s="53"/>
      <c r="D62" s="47"/>
      <c r="E62" s="47"/>
      <c r="F62" s="49">
        <v>1</v>
      </c>
      <c r="G62" s="59">
        <v>796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15" customFormat="1" x14ac:dyDescent="0.2">
      <c r="A63" s="78"/>
      <c r="B63" s="64"/>
      <c r="C63" s="52" t="s">
        <v>210</v>
      </c>
      <c r="D63" s="47" t="s">
        <v>229</v>
      </c>
      <c r="E63" s="50">
        <v>44445</v>
      </c>
      <c r="F63" s="48">
        <v>1</v>
      </c>
      <c r="G63" s="58">
        <v>796</v>
      </c>
    </row>
    <row r="64" spans="1:51" x14ac:dyDescent="0.2">
      <c r="A64" s="76" t="s">
        <v>60</v>
      </c>
      <c r="B64" s="36" t="s">
        <v>61</v>
      </c>
      <c r="C64" s="51"/>
      <c r="D64" s="47"/>
      <c r="E64" s="47"/>
      <c r="F64" s="48"/>
      <c r="G64" s="58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x14ac:dyDescent="0.2">
      <c r="A65" s="77" t="s">
        <v>62</v>
      </c>
      <c r="B65" s="63" t="s">
        <v>63</v>
      </c>
      <c r="C65" s="51"/>
      <c r="D65" s="47"/>
      <c r="E65" s="47"/>
      <c r="F65" s="49">
        <v>1</v>
      </c>
      <c r="G65" s="59">
        <v>137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x14ac:dyDescent="0.2">
      <c r="A66" s="78"/>
      <c r="B66" s="64"/>
      <c r="C66" s="52" t="s">
        <v>218</v>
      </c>
      <c r="D66" s="47" t="s">
        <v>239</v>
      </c>
      <c r="E66" s="50">
        <v>44869</v>
      </c>
      <c r="F66" s="48">
        <v>1</v>
      </c>
      <c r="G66" s="58">
        <v>137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x14ac:dyDescent="0.2">
      <c r="A67" s="77" t="s">
        <v>64</v>
      </c>
      <c r="B67" s="63" t="s">
        <v>65</v>
      </c>
      <c r="C67" s="52"/>
      <c r="D67" s="47"/>
      <c r="E67" s="50"/>
      <c r="F67" s="49">
        <v>1</v>
      </c>
      <c r="G67" s="59">
        <v>188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x14ac:dyDescent="0.2">
      <c r="A68" s="78"/>
      <c r="B68" s="64"/>
      <c r="C68" s="52" t="s">
        <v>225</v>
      </c>
      <c r="D68" s="47" t="s">
        <v>238</v>
      </c>
      <c r="E68" s="50">
        <v>44925</v>
      </c>
      <c r="F68" s="48">
        <v>1</v>
      </c>
      <c r="G68" s="58">
        <v>188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x14ac:dyDescent="0.2">
      <c r="A69" s="76" t="s">
        <v>66</v>
      </c>
      <c r="B69" s="36" t="s">
        <v>67</v>
      </c>
      <c r="C69" s="46"/>
      <c r="D69" s="47"/>
      <c r="E69" s="47"/>
      <c r="F69" s="48"/>
      <c r="G69" s="58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x14ac:dyDescent="0.2">
      <c r="A70" s="76" t="s">
        <v>160</v>
      </c>
      <c r="B70" s="36" t="s">
        <v>161</v>
      </c>
      <c r="C70" s="46"/>
      <c r="D70" s="47"/>
      <c r="E70" s="47"/>
      <c r="F70" s="48"/>
      <c r="G70" s="58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x14ac:dyDescent="0.2">
      <c r="A71" s="76" t="s">
        <v>162</v>
      </c>
      <c r="B71" s="36" t="s">
        <v>163</v>
      </c>
      <c r="C71" s="46"/>
      <c r="D71" s="47"/>
      <c r="E71" s="47"/>
      <c r="F71" s="48"/>
      <c r="G71" s="58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x14ac:dyDescent="0.2">
      <c r="A72" s="77" t="s">
        <v>164</v>
      </c>
      <c r="B72" s="63" t="s">
        <v>165</v>
      </c>
      <c r="C72" s="46"/>
      <c r="D72" s="47"/>
      <c r="E72" s="47"/>
      <c r="F72" s="49">
        <v>1</v>
      </c>
      <c r="G72" s="59">
        <v>315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x14ac:dyDescent="0.2">
      <c r="A73" s="78"/>
      <c r="B73" s="64"/>
      <c r="C73" s="52" t="s">
        <v>194</v>
      </c>
      <c r="D73" s="47" t="s">
        <v>197</v>
      </c>
      <c r="E73" s="50">
        <v>43788</v>
      </c>
      <c r="F73" s="48">
        <v>1</v>
      </c>
      <c r="G73" s="58">
        <v>315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x14ac:dyDescent="0.2">
      <c r="A74" s="77" t="s">
        <v>68</v>
      </c>
      <c r="B74" s="63" t="s">
        <v>69</v>
      </c>
      <c r="C74" s="52"/>
      <c r="D74" s="47"/>
      <c r="E74" s="50"/>
      <c r="F74" s="49">
        <f>SUM(F75:F76)</f>
        <v>2</v>
      </c>
      <c r="G74" s="59">
        <f>SUM(G75:G76)</f>
        <v>7129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x14ac:dyDescent="0.2">
      <c r="A75" s="79"/>
      <c r="B75" s="65"/>
      <c r="C75" s="52" t="s">
        <v>272</v>
      </c>
      <c r="D75" s="47" t="s">
        <v>254</v>
      </c>
      <c r="E75" s="50">
        <v>45140</v>
      </c>
      <c r="F75" s="48">
        <v>1</v>
      </c>
      <c r="G75" s="58">
        <v>359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x14ac:dyDescent="0.2">
      <c r="A76" s="78"/>
      <c r="B76" s="64"/>
      <c r="C76" s="52" t="s">
        <v>266</v>
      </c>
      <c r="D76" s="47" t="s">
        <v>255</v>
      </c>
      <c r="E76" s="50">
        <v>45127</v>
      </c>
      <c r="F76" s="48">
        <v>1</v>
      </c>
      <c r="G76" s="58">
        <v>6770</v>
      </c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x14ac:dyDescent="0.2">
      <c r="A77" s="76" t="s">
        <v>70</v>
      </c>
      <c r="B77" s="36" t="s">
        <v>71</v>
      </c>
      <c r="C77" s="46"/>
      <c r="D77" s="47"/>
      <c r="E77" s="47"/>
      <c r="F77" s="48"/>
      <c r="G77" s="58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x14ac:dyDescent="0.2">
      <c r="A78" s="76" t="s">
        <v>72</v>
      </c>
      <c r="B78" s="36" t="s">
        <v>73</v>
      </c>
      <c r="C78" s="46"/>
      <c r="D78" s="47"/>
      <c r="E78" s="47"/>
      <c r="F78" s="48"/>
      <c r="G78" s="58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x14ac:dyDescent="0.2">
      <c r="A79" s="76" t="s">
        <v>74</v>
      </c>
      <c r="B79" s="36" t="s">
        <v>75</v>
      </c>
      <c r="C79" s="46"/>
      <c r="D79" s="47"/>
      <c r="E79" s="47"/>
      <c r="F79" s="48"/>
      <c r="G79" s="58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x14ac:dyDescent="0.2">
      <c r="A80" s="77" t="s">
        <v>76</v>
      </c>
      <c r="B80" s="63" t="s">
        <v>77</v>
      </c>
      <c r="C80" s="46"/>
      <c r="D80" s="47"/>
      <c r="E80" s="47"/>
      <c r="F80" s="49">
        <f>SUM(F81:F82)</f>
        <v>2</v>
      </c>
      <c r="G80" s="59">
        <f>SUM(G81:G82)</f>
        <v>548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x14ac:dyDescent="0.2">
      <c r="A81" s="79"/>
      <c r="B81" s="65"/>
      <c r="C81" s="52" t="s">
        <v>276</v>
      </c>
      <c r="D81" s="47" t="s">
        <v>257</v>
      </c>
      <c r="E81" s="50">
        <v>45188</v>
      </c>
      <c r="F81" s="48">
        <v>1</v>
      </c>
      <c r="G81" s="58">
        <v>339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x14ac:dyDescent="0.2">
      <c r="A82" s="78"/>
      <c r="B82" s="64"/>
      <c r="C82" s="52" t="s">
        <v>268</v>
      </c>
      <c r="D82" s="47" t="s">
        <v>256</v>
      </c>
      <c r="E82" s="50">
        <v>45140</v>
      </c>
      <c r="F82" s="48">
        <v>1</v>
      </c>
      <c r="G82" s="58">
        <v>209</v>
      </c>
    </row>
    <row r="83" spans="1:51" x14ac:dyDescent="0.2">
      <c r="A83" s="77" t="s">
        <v>78</v>
      </c>
      <c r="B83" s="63" t="s">
        <v>79</v>
      </c>
      <c r="C83" s="47"/>
      <c r="D83" s="47"/>
      <c r="E83" s="47"/>
      <c r="F83" s="49">
        <v>1</v>
      </c>
      <c r="G83" s="59">
        <v>25</v>
      </c>
    </row>
    <row r="84" spans="1:51" s="15" customFormat="1" x14ac:dyDescent="0.2">
      <c r="A84" s="78"/>
      <c r="B84" s="64"/>
      <c r="C84" s="47" t="s">
        <v>124</v>
      </c>
      <c r="D84" s="47" t="s">
        <v>119</v>
      </c>
      <c r="E84" s="50">
        <v>42423</v>
      </c>
      <c r="F84" s="48">
        <v>1</v>
      </c>
      <c r="G84" s="58">
        <v>25</v>
      </c>
    </row>
    <row r="85" spans="1:51" x14ac:dyDescent="0.2">
      <c r="A85" s="77" t="s">
        <v>80</v>
      </c>
      <c r="B85" s="63" t="s">
        <v>14</v>
      </c>
      <c r="C85" s="47"/>
      <c r="D85" s="47"/>
      <c r="E85" s="47"/>
      <c r="F85" s="49">
        <v>1</v>
      </c>
      <c r="G85" s="59">
        <v>133</v>
      </c>
    </row>
    <row r="86" spans="1:51" s="15" customFormat="1" x14ac:dyDescent="0.2">
      <c r="A86" s="78"/>
      <c r="B86" s="64"/>
      <c r="C86" s="47" t="s">
        <v>123</v>
      </c>
      <c r="D86" s="47" t="s">
        <v>141</v>
      </c>
      <c r="E86" s="50">
        <v>42423</v>
      </c>
      <c r="F86" s="48">
        <v>1</v>
      </c>
      <c r="G86" s="58">
        <v>133</v>
      </c>
    </row>
    <row r="87" spans="1:51" s="15" customFormat="1" x14ac:dyDescent="0.2">
      <c r="A87" s="76" t="s">
        <v>166</v>
      </c>
      <c r="B87" s="36" t="s">
        <v>167</v>
      </c>
      <c r="C87" s="47"/>
      <c r="D87" s="47"/>
      <c r="E87" s="47"/>
      <c r="F87" s="48"/>
      <c r="G87" s="58"/>
    </row>
    <row r="88" spans="1:51" x14ac:dyDescent="0.2">
      <c r="A88" s="77" t="s">
        <v>81</v>
      </c>
      <c r="B88" s="63" t="s">
        <v>15</v>
      </c>
      <c r="C88" s="46"/>
      <c r="D88" s="47"/>
      <c r="E88" s="47"/>
      <c r="F88" s="49">
        <f>SUM(F89:F90)</f>
        <v>2</v>
      </c>
      <c r="G88" s="59">
        <f>SUM(G89:G90)</f>
        <v>211</v>
      </c>
    </row>
    <row r="89" spans="1:51" x14ac:dyDescent="0.2">
      <c r="A89" s="79"/>
      <c r="B89" s="65"/>
      <c r="C89" s="52" t="s">
        <v>269</v>
      </c>
      <c r="D89" s="47" t="s">
        <v>258</v>
      </c>
      <c r="E89" s="50">
        <v>45140</v>
      </c>
      <c r="F89" s="48">
        <v>1</v>
      </c>
      <c r="G89" s="58">
        <v>33</v>
      </c>
    </row>
    <row r="90" spans="1:51" x14ac:dyDescent="0.2">
      <c r="A90" s="78"/>
      <c r="B90" s="64"/>
      <c r="C90" s="52" t="s">
        <v>265</v>
      </c>
      <c r="D90" s="47" t="s">
        <v>259</v>
      </c>
      <c r="E90" s="50">
        <v>45127</v>
      </c>
      <c r="F90" s="48">
        <v>1</v>
      </c>
      <c r="G90" s="58">
        <v>178</v>
      </c>
    </row>
    <row r="91" spans="1:51" x14ac:dyDescent="0.2">
      <c r="A91" s="76" t="s">
        <v>82</v>
      </c>
      <c r="B91" s="36" t="s">
        <v>83</v>
      </c>
      <c r="C91" s="46"/>
      <c r="D91" s="47"/>
      <c r="E91" s="47"/>
      <c r="F91" s="48"/>
      <c r="G91" s="58"/>
    </row>
    <row r="92" spans="1:51" x14ac:dyDescent="0.2">
      <c r="A92" s="76" t="s">
        <v>84</v>
      </c>
      <c r="B92" s="36" t="s">
        <v>16</v>
      </c>
      <c r="C92" s="46"/>
      <c r="D92" s="47"/>
      <c r="E92" s="47"/>
      <c r="F92" s="48"/>
      <c r="G92" s="58"/>
    </row>
    <row r="93" spans="1:51" x14ac:dyDescent="0.2">
      <c r="A93" s="76" t="s">
        <v>85</v>
      </c>
      <c r="B93" s="36" t="s">
        <v>86</v>
      </c>
      <c r="C93" s="46"/>
      <c r="D93" s="47"/>
      <c r="E93" s="47"/>
      <c r="F93" s="48"/>
      <c r="G93" s="58"/>
    </row>
    <row r="94" spans="1:51" x14ac:dyDescent="0.2">
      <c r="A94" s="77" t="s">
        <v>87</v>
      </c>
      <c r="B94" s="63" t="s">
        <v>88</v>
      </c>
      <c r="C94" s="47"/>
      <c r="D94" s="47"/>
      <c r="E94" s="47"/>
      <c r="F94" s="49">
        <v>1</v>
      </c>
      <c r="G94" s="59">
        <v>129</v>
      </c>
    </row>
    <row r="95" spans="1:51" s="15" customFormat="1" x14ac:dyDescent="0.2">
      <c r="A95" s="78"/>
      <c r="B95" s="64"/>
      <c r="C95" s="47" t="s">
        <v>125</v>
      </c>
      <c r="D95" s="47" t="s">
        <v>120</v>
      </c>
      <c r="E95" s="50">
        <v>42423</v>
      </c>
      <c r="F95" s="48">
        <v>1</v>
      </c>
      <c r="G95" s="58">
        <v>129</v>
      </c>
    </row>
    <row r="96" spans="1:51" x14ac:dyDescent="0.2">
      <c r="A96" s="77" t="s">
        <v>89</v>
      </c>
      <c r="B96" s="63" t="s">
        <v>90</v>
      </c>
      <c r="C96" s="46"/>
      <c r="D96" s="47"/>
      <c r="E96" s="47"/>
      <c r="F96" s="49">
        <f>SUM(F97)</f>
        <v>1</v>
      </c>
      <c r="G96" s="59">
        <f>SUM(G97)</f>
        <v>58</v>
      </c>
    </row>
    <row r="97" spans="1:7" x14ac:dyDescent="0.2">
      <c r="A97" s="78"/>
      <c r="B97" s="64"/>
      <c r="C97" s="52" t="s">
        <v>278</v>
      </c>
      <c r="D97" s="47" t="s">
        <v>260</v>
      </c>
      <c r="E97" s="50">
        <v>45270</v>
      </c>
      <c r="F97" s="48">
        <v>1</v>
      </c>
      <c r="G97" s="58">
        <v>58</v>
      </c>
    </row>
    <row r="98" spans="1:7" x14ac:dyDescent="0.2">
      <c r="A98" s="76" t="s">
        <v>91</v>
      </c>
      <c r="B98" s="36" t="s">
        <v>17</v>
      </c>
      <c r="C98" s="46"/>
      <c r="D98" s="47"/>
      <c r="E98" s="47"/>
      <c r="F98" s="48"/>
      <c r="G98" s="58"/>
    </row>
    <row r="99" spans="1:7" x14ac:dyDescent="0.2">
      <c r="A99" s="76" t="s">
        <v>92</v>
      </c>
      <c r="B99" s="36" t="s">
        <v>93</v>
      </c>
      <c r="C99" s="46"/>
      <c r="D99" s="47"/>
      <c r="E99" s="47"/>
      <c r="F99" s="48"/>
      <c r="G99" s="58"/>
    </row>
    <row r="100" spans="1:7" x14ac:dyDescent="0.2">
      <c r="A100" s="76" t="s">
        <v>94</v>
      </c>
      <c r="B100" s="36" t="s">
        <v>95</v>
      </c>
      <c r="C100" s="46"/>
      <c r="D100" s="47"/>
      <c r="E100" s="47"/>
      <c r="F100" s="48"/>
      <c r="G100" s="58"/>
    </row>
    <row r="101" spans="1:7" x14ac:dyDescent="0.2">
      <c r="A101" s="77" t="s">
        <v>96</v>
      </c>
      <c r="B101" s="74" t="s">
        <v>18</v>
      </c>
      <c r="C101" s="46"/>
      <c r="D101" s="47"/>
      <c r="E101" s="47"/>
      <c r="F101" s="49">
        <v>1</v>
      </c>
      <c r="G101" s="59">
        <v>8632</v>
      </c>
    </row>
    <row r="102" spans="1:7" x14ac:dyDescent="0.2">
      <c r="A102" s="78"/>
      <c r="B102" s="75"/>
      <c r="C102" s="52" t="s">
        <v>189</v>
      </c>
      <c r="D102" s="47" t="s">
        <v>195</v>
      </c>
      <c r="E102" s="50">
        <v>43238</v>
      </c>
      <c r="F102" s="48">
        <v>1</v>
      </c>
      <c r="G102" s="58">
        <v>8632</v>
      </c>
    </row>
    <row r="103" spans="1:7" x14ac:dyDescent="0.2">
      <c r="A103" s="76" t="s">
        <v>97</v>
      </c>
      <c r="B103" s="36" t="s">
        <v>19</v>
      </c>
      <c r="C103" s="46"/>
      <c r="D103" s="47"/>
      <c r="E103" s="47"/>
      <c r="F103" s="48"/>
      <c r="G103" s="58"/>
    </row>
    <row r="104" spans="1:7" x14ac:dyDescent="0.2">
      <c r="A104" s="76" t="s">
        <v>98</v>
      </c>
      <c r="B104" s="36" t="s">
        <v>99</v>
      </c>
      <c r="C104" s="46"/>
      <c r="D104" s="47"/>
      <c r="E104" s="47"/>
      <c r="F104" s="48"/>
      <c r="G104" s="58"/>
    </row>
    <row r="105" spans="1:7" x14ac:dyDescent="0.2">
      <c r="A105" s="76" t="s">
        <v>168</v>
      </c>
      <c r="B105" s="36" t="s">
        <v>169</v>
      </c>
      <c r="C105" s="46"/>
      <c r="D105" s="47"/>
      <c r="E105" s="47"/>
      <c r="F105" s="48"/>
      <c r="G105" s="58"/>
    </row>
    <row r="106" spans="1:7" x14ac:dyDescent="0.2">
      <c r="A106" s="76" t="s">
        <v>170</v>
      </c>
      <c r="B106" s="36" t="s">
        <v>173</v>
      </c>
      <c r="C106" s="46"/>
      <c r="D106" s="47"/>
      <c r="E106" s="47"/>
      <c r="F106" s="48"/>
      <c r="G106" s="58"/>
    </row>
    <row r="107" spans="1:7" x14ac:dyDescent="0.2">
      <c r="A107" s="76" t="s">
        <v>171</v>
      </c>
      <c r="B107" s="36" t="s">
        <v>174</v>
      </c>
      <c r="C107" s="46"/>
      <c r="D107" s="47"/>
      <c r="E107" s="47"/>
      <c r="F107" s="48"/>
      <c r="G107" s="58"/>
    </row>
    <row r="108" spans="1:7" x14ac:dyDescent="0.2">
      <c r="A108" s="76" t="s">
        <v>172</v>
      </c>
      <c r="B108" s="36" t="s">
        <v>175</v>
      </c>
      <c r="C108" s="46"/>
      <c r="D108" s="47"/>
      <c r="E108" s="47"/>
      <c r="F108" s="48"/>
      <c r="G108" s="58"/>
    </row>
    <row r="109" spans="1:7" x14ac:dyDescent="0.2">
      <c r="A109" s="76" t="s">
        <v>100</v>
      </c>
      <c r="B109" s="36" t="s">
        <v>20</v>
      </c>
      <c r="C109" s="46"/>
      <c r="D109" s="47"/>
      <c r="E109" s="47"/>
      <c r="F109" s="48"/>
      <c r="G109" s="58"/>
    </row>
    <row r="110" spans="1:7" x14ac:dyDescent="0.2">
      <c r="A110" s="76" t="s">
        <v>176</v>
      </c>
      <c r="B110" s="36" t="s">
        <v>177</v>
      </c>
      <c r="C110" s="46"/>
      <c r="D110" s="47"/>
      <c r="E110" s="47"/>
      <c r="F110" s="48"/>
      <c r="G110" s="58"/>
    </row>
    <row r="111" spans="1:7" x14ac:dyDescent="0.2">
      <c r="A111" s="76" t="s">
        <v>101</v>
      </c>
      <c r="B111" s="36" t="s">
        <v>21</v>
      </c>
      <c r="C111" s="46"/>
      <c r="D111" s="47"/>
      <c r="E111" s="47"/>
      <c r="F111" s="48"/>
      <c r="G111" s="58"/>
    </row>
    <row r="112" spans="1:7" x14ac:dyDescent="0.2">
      <c r="A112" s="77" t="s">
        <v>102</v>
      </c>
      <c r="B112" s="63" t="s">
        <v>103</v>
      </c>
      <c r="C112" s="46"/>
      <c r="D112" s="47"/>
      <c r="E112" s="47"/>
      <c r="F112" s="49">
        <v>1</v>
      </c>
      <c r="G112" s="59">
        <v>20</v>
      </c>
    </row>
    <row r="113" spans="1:7" x14ac:dyDescent="0.2">
      <c r="A113" s="78"/>
      <c r="B113" s="64"/>
      <c r="C113" s="52" t="s">
        <v>215</v>
      </c>
      <c r="D113" s="47" t="s">
        <v>237</v>
      </c>
      <c r="E113" s="50">
        <v>44868</v>
      </c>
      <c r="F113" s="48">
        <v>1</v>
      </c>
      <c r="G113" s="58">
        <v>20</v>
      </c>
    </row>
    <row r="114" spans="1:7" x14ac:dyDescent="0.2">
      <c r="A114" s="61" t="s">
        <v>178</v>
      </c>
      <c r="B114" s="63" t="s">
        <v>182</v>
      </c>
      <c r="C114" s="46"/>
      <c r="D114" s="47"/>
      <c r="E114" s="47"/>
      <c r="F114" s="49">
        <f>SUM(F115:F118)</f>
        <v>4</v>
      </c>
      <c r="G114" s="59">
        <f>SUM(G115:G118)</f>
        <v>1284</v>
      </c>
    </row>
    <row r="115" spans="1:7" x14ac:dyDescent="0.2">
      <c r="A115" s="62"/>
      <c r="B115" s="65"/>
      <c r="C115" s="52" t="s">
        <v>270</v>
      </c>
      <c r="D115" s="47" t="s">
        <v>261</v>
      </c>
      <c r="E115" s="50">
        <v>45140</v>
      </c>
      <c r="F115" s="48">
        <v>1</v>
      </c>
      <c r="G115" s="58">
        <v>321</v>
      </c>
    </row>
    <row r="116" spans="1:7" x14ac:dyDescent="0.2">
      <c r="A116" s="62"/>
      <c r="B116" s="65"/>
      <c r="C116" s="52" t="s">
        <v>271</v>
      </c>
      <c r="D116" s="47" t="s">
        <v>262</v>
      </c>
      <c r="E116" s="50">
        <v>45140</v>
      </c>
      <c r="F116" s="48">
        <v>1</v>
      </c>
      <c r="G116" s="58">
        <v>287</v>
      </c>
    </row>
    <row r="117" spans="1:7" x14ac:dyDescent="0.2">
      <c r="A117" s="62"/>
      <c r="B117" s="65"/>
      <c r="C117" s="81" t="s">
        <v>267</v>
      </c>
      <c r="D117" s="47" t="s">
        <v>263</v>
      </c>
      <c r="E117" s="50">
        <v>45127</v>
      </c>
      <c r="F117" s="48">
        <v>1</v>
      </c>
      <c r="G117" s="58">
        <v>153</v>
      </c>
    </row>
    <row r="118" spans="1:7" x14ac:dyDescent="0.2">
      <c r="A118" s="62"/>
      <c r="B118" s="64"/>
      <c r="C118" s="52" t="s">
        <v>208</v>
      </c>
      <c r="D118" s="47" t="s">
        <v>230</v>
      </c>
      <c r="E118" s="50">
        <v>44291</v>
      </c>
      <c r="F118" s="48">
        <v>1</v>
      </c>
      <c r="G118" s="58">
        <v>523</v>
      </c>
    </row>
    <row r="119" spans="1:7" x14ac:dyDescent="0.2">
      <c r="A119" s="77" t="s">
        <v>179</v>
      </c>
      <c r="B119" s="63" t="s">
        <v>183</v>
      </c>
      <c r="C119" s="51"/>
      <c r="D119" s="47"/>
      <c r="E119" s="47"/>
      <c r="F119" s="49">
        <v>3</v>
      </c>
      <c r="G119" s="59">
        <f>G120+G121+G122</f>
        <v>12256</v>
      </c>
    </row>
    <row r="120" spans="1:7" x14ac:dyDescent="0.2">
      <c r="A120" s="79"/>
      <c r="B120" s="65"/>
      <c r="C120" s="52" t="s">
        <v>207</v>
      </c>
      <c r="D120" s="47" t="s">
        <v>231</v>
      </c>
      <c r="E120" s="50">
        <v>44291</v>
      </c>
      <c r="F120" s="48">
        <v>1</v>
      </c>
      <c r="G120" s="58">
        <v>3698</v>
      </c>
    </row>
    <row r="121" spans="1:7" x14ac:dyDescent="0.2">
      <c r="A121" s="79"/>
      <c r="B121" s="65"/>
      <c r="C121" s="52" t="s">
        <v>206</v>
      </c>
      <c r="D121" s="47" t="s">
        <v>232</v>
      </c>
      <c r="E121" s="50">
        <v>44291</v>
      </c>
      <c r="F121" s="48">
        <v>1</v>
      </c>
      <c r="G121" s="58">
        <v>4273</v>
      </c>
    </row>
    <row r="122" spans="1:7" x14ac:dyDescent="0.2">
      <c r="A122" s="78"/>
      <c r="B122" s="64"/>
      <c r="C122" s="52" t="s">
        <v>205</v>
      </c>
      <c r="D122" s="47" t="s">
        <v>233</v>
      </c>
      <c r="E122" s="50">
        <v>44291</v>
      </c>
      <c r="F122" s="48">
        <v>1</v>
      </c>
      <c r="G122" s="58">
        <v>4285</v>
      </c>
    </row>
    <row r="123" spans="1:7" x14ac:dyDescent="0.2">
      <c r="A123" s="76" t="s">
        <v>180</v>
      </c>
      <c r="B123" s="36" t="s">
        <v>184</v>
      </c>
      <c r="C123" s="51"/>
      <c r="D123" s="47"/>
      <c r="E123" s="47"/>
      <c r="F123" s="48"/>
      <c r="G123" s="58"/>
    </row>
    <row r="124" spans="1:7" x14ac:dyDescent="0.2">
      <c r="A124" s="76" t="s">
        <v>181</v>
      </c>
      <c r="B124" s="36" t="s">
        <v>185</v>
      </c>
      <c r="C124" s="46"/>
      <c r="D124" s="47"/>
      <c r="E124" s="47"/>
      <c r="F124" s="48"/>
      <c r="G124" s="58"/>
    </row>
    <row r="125" spans="1:7" x14ac:dyDescent="0.2">
      <c r="A125" s="76" t="s">
        <v>104</v>
      </c>
      <c r="B125" s="36" t="s">
        <v>105</v>
      </c>
      <c r="C125" s="46"/>
      <c r="D125" s="47"/>
      <c r="E125" s="47"/>
      <c r="F125" s="48"/>
      <c r="G125" s="58"/>
    </row>
    <row r="126" spans="1:7" x14ac:dyDescent="0.2">
      <c r="A126" s="76" t="s">
        <v>106</v>
      </c>
      <c r="B126" s="36" t="s">
        <v>22</v>
      </c>
      <c r="C126" s="46"/>
      <c r="D126" s="47"/>
      <c r="E126" s="47"/>
      <c r="F126" s="48"/>
      <c r="G126" s="58"/>
    </row>
    <row r="127" spans="1:7" x14ac:dyDescent="0.2">
      <c r="A127" s="76" t="s">
        <v>107</v>
      </c>
      <c r="B127" s="36" t="s">
        <v>108</v>
      </c>
      <c r="C127" s="46"/>
      <c r="D127" s="47"/>
      <c r="E127" s="47"/>
      <c r="F127" s="48"/>
      <c r="G127" s="58"/>
    </row>
    <row r="128" spans="1:7" x14ac:dyDescent="0.2">
      <c r="A128" s="76" t="s">
        <v>109</v>
      </c>
      <c r="B128" s="36" t="s">
        <v>23</v>
      </c>
      <c r="C128" s="46"/>
      <c r="D128" s="47"/>
      <c r="E128" s="47"/>
      <c r="F128" s="48"/>
      <c r="G128" s="58"/>
    </row>
    <row r="129" spans="1:11" x14ac:dyDescent="0.2">
      <c r="A129" s="76" t="s">
        <v>110</v>
      </c>
      <c r="B129" s="36" t="s">
        <v>111</v>
      </c>
      <c r="C129" s="46"/>
      <c r="D129" s="47"/>
      <c r="E129" s="47"/>
      <c r="F129" s="48"/>
      <c r="G129" s="58"/>
    </row>
    <row r="130" spans="1:11" x14ac:dyDescent="0.2">
      <c r="A130" s="76" t="s">
        <v>112</v>
      </c>
      <c r="B130" s="36" t="s">
        <v>113</v>
      </c>
      <c r="C130" s="46"/>
      <c r="D130" s="47"/>
      <c r="E130" s="47"/>
      <c r="F130" s="48"/>
      <c r="G130" s="58"/>
    </row>
    <row r="131" spans="1:11" x14ac:dyDescent="0.2">
      <c r="A131" s="76" t="s">
        <v>114</v>
      </c>
      <c r="B131" s="36" t="s">
        <v>115</v>
      </c>
      <c r="C131" s="46"/>
      <c r="D131" s="47"/>
      <c r="E131" s="47"/>
      <c r="F131" s="48"/>
      <c r="G131" s="58"/>
    </row>
    <row r="132" spans="1:11" x14ac:dyDescent="0.2">
      <c r="A132" s="77" t="s">
        <v>116</v>
      </c>
      <c r="B132" s="63" t="s">
        <v>24</v>
      </c>
      <c r="C132" s="46"/>
      <c r="D132" s="47"/>
      <c r="E132" s="47"/>
      <c r="F132" s="49">
        <v>1</v>
      </c>
      <c r="G132" s="59">
        <v>232</v>
      </c>
    </row>
    <row r="133" spans="1:11" x14ac:dyDescent="0.2">
      <c r="A133" s="78"/>
      <c r="B133" s="64"/>
      <c r="C133" s="52" t="s">
        <v>216</v>
      </c>
      <c r="D133" s="47" t="s">
        <v>248</v>
      </c>
      <c r="E133" s="50">
        <v>44868</v>
      </c>
      <c r="F133" s="48">
        <v>1</v>
      </c>
      <c r="G133" s="58">
        <v>232</v>
      </c>
    </row>
    <row r="134" spans="1:11" ht="13.5" thickBot="1" x14ac:dyDescent="0.25">
      <c r="A134" s="21" t="s">
        <v>117</v>
      </c>
      <c r="B134" s="42" t="s">
        <v>118</v>
      </c>
      <c r="C134" s="54"/>
      <c r="D134" s="55"/>
      <c r="E134" s="55"/>
      <c r="F134" s="56"/>
      <c r="G134" s="60"/>
    </row>
    <row r="135" spans="1:11" x14ac:dyDescent="0.2">
      <c r="A135" s="40" t="s">
        <v>201</v>
      </c>
      <c r="B135" s="40"/>
      <c r="C135" s="22"/>
      <c r="E135" s="9" t="s">
        <v>203</v>
      </c>
      <c r="G135" s="9"/>
      <c r="H135" s="25"/>
      <c r="I135" s="25"/>
      <c r="J135" s="25"/>
    </row>
    <row r="136" spans="1:11" s="9" customFormat="1" ht="11.25" x14ac:dyDescent="0.15">
      <c r="A136" s="37" t="s">
        <v>202</v>
      </c>
      <c r="B136" s="8"/>
      <c r="C136" s="8"/>
      <c r="D136" s="8"/>
      <c r="E136" s="9" t="s">
        <v>204</v>
      </c>
      <c r="H136" s="2"/>
      <c r="I136" s="14"/>
      <c r="J136" s="14"/>
      <c r="K136" s="10"/>
    </row>
    <row r="137" spans="1:11" s="9" customFormat="1" ht="6.75" customHeight="1" x14ac:dyDescent="0.15">
      <c r="A137" s="7"/>
      <c r="B137" s="8"/>
      <c r="C137" s="8"/>
      <c r="D137" s="8"/>
      <c r="H137" s="2"/>
      <c r="I137" s="14"/>
      <c r="J137" s="14"/>
      <c r="K137" s="10"/>
    </row>
    <row r="138" spans="1:11" s="9" customFormat="1" ht="10.5" x14ac:dyDescent="0.15">
      <c r="A138" s="32"/>
      <c r="B138" s="32"/>
      <c r="C138" s="12"/>
      <c r="D138" s="8"/>
      <c r="E138" s="33"/>
      <c r="F138" s="34"/>
      <c r="G138" s="12"/>
      <c r="H138" s="2"/>
      <c r="I138" s="14"/>
      <c r="J138" s="14"/>
      <c r="K138" s="10"/>
    </row>
    <row r="139" spans="1:11" s="9" customFormat="1" ht="10.5" x14ac:dyDescent="0.15">
      <c r="A139" s="33"/>
      <c r="B139" s="34"/>
      <c r="C139" s="12"/>
      <c r="D139" s="8"/>
      <c r="E139" s="33"/>
      <c r="F139" s="34"/>
      <c r="G139" s="12"/>
      <c r="H139" s="2"/>
      <c r="I139" s="14"/>
      <c r="J139" s="14"/>
      <c r="K139" s="10"/>
    </row>
    <row r="140" spans="1:11" s="9" customFormat="1" ht="7.5" customHeight="1" x14ac:dyDescent="0.15">
      <c r="A140" s="23"/>
      <c r="B140" s="24"/>
      <c r="C140" s="12"/>
      <c r="D140" s="8"/>
      <c r="E140" s="23"/>
      <c r="F140" s="24"/>
      <c r="G140" s="12"/>
      <c r="H140" s="2"/>
      <c r="I140" s="14"/>
      <c r="J140" s="14"/>
      <c r="K140" s="10"/>
    </row>
    <row r="141" spans="1:11" s="9" customFormat="1" ht="10.5" x14ac:dyDescent="0.15">
      <c r="A141" s="23" t="s">
        <v>138</v>
      </c>
      <c r="B141" s="24"/>
      <c r="C141" s="12"/>
      <c r="D141" s="8"/>
      <c r="E141" s="23"/>
      <c r="F141" s="24"/>
      <c r="G141" s="12"/>
      <c r="H141" s="2"/>
      <c r="I141" s="14"/>
      <c r="J141" s="14"/>
      <c r="K141" s="10"/>
    </row>
    <row r="142" spans="1:11" x14ac:dyDescent="0.2">
      <c r="A142" s="73" t="s">
        <v>247</v>
      </c>
      <c r="B142" s="73"/>
      <c r="C142" s="73"/>
      <c r="D142" s="73"/>
      <c r="E142" s="20"/>
      <c r="F142" s="20"/>
      <c r="G142" s="20"/>
    </row>
    <row r="143" spans="1:11" x14ac:dyDescent="0.2">
      <c r="A143" s="73"/>
      <c r="B143" s="73"/>
      <c r="C143" s="73"/>
      <c r="D143" s="73"/>
      <c r="E143" s="13"/>
      <c r="F143" s="13"/>
      <c r="G143" s="20"/>
    </row>
    <row r="144" spans="1:11" x14ac:dyDescent="0.2">
      <c r="D144" s="2"/>
      <c r="E144" s="13"/>
      <c r="F144" s="13"/>
      <c r="G144" s="20"/>
    </row>
    <row r="145" spans="4:7" x14ac:dyDescent="0.2">
      <c r="D145" s="2"/>
      <c r="E145" s="13"/>
      <c r="F145" s="13"/>
      <c r="G145" s="20"/>
    </row>
  </sheetData>
  <sheetProtection formatCells="0" formatColumns="0" formatRows="0" insertColumns="0" insertRows="0" insertHyperlinks="0" deleteColumns="0" deleteRows="0" sort="0"/>
  <mergeCells count="58">
    <mergeCell ref="A88:A90"/>
    <mergeCell ref="B88:B90"/>
    <mergeCell ref="A80:A82"/>
    <mergeCell ref="B80:B82"/>
    <mergeCell ref="A7:A8"/>
    <mergeCell ref="B7:B8"/>
    <mergeCell ref="A38:A39"/>
    <mergeCell ref="B38:B39"/>
    <mergeCell ref="A143:D143"/>
    <mergeCell ref="A142:D142"/>
    <mergeCell ref="A101:A102"/>
    <mergeCell ref="B101:B102"/>
    <mergeCell ref="B85:B86"/>
    <mergeCell ref="A85:A86"/>
    <mergeCell ref="B50:B53"/>
    <mergeCell ref="A50:A53"/>
    <mergeCell ref="A16:A17"/>
    <mergeCell ref="B16:B17"/>
    <mergeCell ref="A48:A49"/>
    <mergeCell ref="B48:B49"/>
    <mergeCell ref="A3:B4"/>
    <mergeCell ref="A40:A41"/>
    <mergeCell ref="B40:B41"/>
    <mergeCell ref="A83:A84"/>
    <mergeCell ref="B83:B84"/>
    <mergeCell ref="A11:A14"/>
    <mergeCell ref="B11:B14"/>
    <mergeCell ref="B43:B46"/>
    <mergeCell ref="A43:A46"/>
    <mergeCell ref="A72:A73"/>
    <mergeCell ref="B58:B60"/>
    <mergeCell ref="A58:A60"/>
    <mergeCell ref="B62:B63"/>
    <mergeCell ref="A62:A63"/>
    <mergeCell ref="A67:A68"/>
    <mergeCell ref="B67:B68"/>
    <mergeCell ref="A32:A36"/>
    <mergeCell ref="B32:B36"/>
    <mergeCell ref="B30:B31"/>
    <mergeCell ref="A30:A31"/>
    <mergeCell ref="A20:A22"/>
    <mergeCell ref="B20:B22"/>
    <mergeCell ref="A132:A133"/>
    <mergeCell ref="B132:B133"/>
    <mergeCell ref="A65:A66"/>
    <mergeCell ref="B65:B66"/>
    <mergeCell ref="A119:A122"/>
    <mergeCell ref="B119:B122"/>
    <mergeCell ref="B114:B118"/>
    <mergeCell ref="A94:A95"/>
    <mergeCell ref="B94:B95"/>
    <mergeCell ref="A112:A113"/>
    <mergeCell ref="B112:B113"/>
    <mergeCell ref="B72:B73"/>
    <mergeCell ref="A74:A76"/>
    <mergeCell ref="B74:B76"/>
    <mergeCell ref="A96:A97"/>
    <mergeCell ref="B96:B97"/>
  </mergeCells>
  <pageMargins left="0.70866141732283472" right="0.70866141732283472" top="0.74803149606299213" bottom="0.74803149606299213" header="0.31496062992125984" footer="0.31496062992125984"/>
  <pageSetup paperSize="8" scale="65" pageOrder="overThenDown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9D72A6-63A3-41A2-8E54-C1A7019844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DABEB4-C51F-4435-9C48-F0D195036428}">
  <ds:schemaRefs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EEF4F64-6EA0-4677-AFEC-3BE8C3EB2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Mahalli Sulak Alanlar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Dursun ŞAKAR</cp:lastModifiedBy>
  <cp:lastPrinted>2013-12-18T08:56:52Z</cp:lastPrinted>
  <dcterms:created xsi:type="dcterms:W3CDTF">1999-05-26T11:21:22Z</dcterms:created>
  <dcterms:modified xsi:type="dcterms:W3CDTF">2024-05-02T10:52:47Z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