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codeName="BuÇalışmaKitabı" defaultThemeVersion="124226"/>
  <mc:AlternateContent xmlns:mc="http://schemas.openxmlformats.org/markup-compatibility/2006">
    <mc:Choice Requires="x15">
      <x15ac:absPath xmlns:x15ac="http://schemas.microsoft.com/office/spreadsheetml/2010/11/ac" url="D:\Yeni klasör_02012024\RİP-2023\İSTATİSTİK RAPORLARI\Korunan Alan İstatistikleri\"/>
    </mc:Choice>
  </mc:AlternateContent>
  <xr:revisionPtr revIDLastSave="0" documentId="13_ncr:1_{A14ED153-602D-4672-8B09-7330FC913724}" xr6:coauthVersionLast="47" xr6:coauthVersionMax="47" xr10:uidLastSave="{00000000-0000-0000-0000-000000000000}"/>
  <workbookProtection workbookPassword="E1AF" lockStructure="1"/>
  <bookViews>
    <workbookView xWindow="28680" yWindow="-45" windowWidth="29040" windowHeight="15840" tabRatio="181" activeTab="1" xr2:uid="{00000000-000D-0000-FFFF-FFFF00000000}"/>
  </bookViews>
  <sheets>
    <sheet name="YHGS." sheetId="12" r:id="rId1"/>
    <sheet name="YHGS" sheetId="13" r:id="rId2"/>
  </sheets>
  <externalReferences>
    <externalReference r:id="rId3"/>
  </externalReferences>
  <definedNames>
    <definedName name="_xlnm._FilterDatabase" localSheetId="1" hidden="1">YHGS!$A$1:$O$193</definedName>
    <definedName name="_xlnm._FilterDatabase" localSheetId="0" hidden="1">YHGS.!$B$1:$B$90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" i="12" l="1"/>
  <c r="F191" i="13"/>
  <c r="G191" i="13"/>
  <c r="I6" i="13"/>
  <c r="I19" i="13"/>
  <c r="I26" i="13"/>
  <c r="I32" i="13"/>
  <c r="I38" i="13"/>
  <c r="I40" i="13"/>
  <c r="I42" i="13"/>
  <c r="I44" i="13"/>
  <c r="I47" i="13"/>
  <c r="I53" i="13"/>
  <c r="I56" i="13"/>
  <c r="I65" i="13"/>
  <c r="I67" i="13"/>
  <c r="I71" i="13"/>
  <c r="I76" i="13"/>
  <c r="I81" i="13"/>
  <c r="I92" i="13"/>
  <c r="I94" i="13"/>
  <c r="I96" i="13"/>
  <c r="I101" i="13"/>
  <c r="I103" i="13"/>
  <c r="I106" i="13"/>
  <c r="I108" i="13"/>
  <c r="I114" i="13"/>
  <c r="I116" i="13"/>
  <c r="I118" i="13"/>
  <c r="I120" i="13"/>
  <c r="I125" i="13"/>
  <c r="I131" i="13"/>
  <c r="I138" i="13"/>
  <c r="H142" i="13"/>
  <c r="H5" i="13"/>
  <c r="I142" i="13"/>
  <c r="I150" i="13"/>
  <c r="I152" i="13"/>
  <c r="I154" i="13"/>
  <c r="I156" i="13"/>
  <c r="I158" i="13"/>
  <c r="I160" i="13"/>
  <c r="I162" i="13"/>
  <c r="I164" i="13"/>
  <c r="I166" i="13"/>
  <c r="I170" i="13"/>
  <c r="I172" i="13"/>
  <c r="I174" i="13"/>
  <c r="I178" i="13"/>
  <c r="I180" i="13"/>
  <c r="I182" i="13"/>
  <c r="I185" i="13"/>
  <c r="I188" i="13"/>
  <c r="I34" i="13"/>
  <c r="I14" i="13"/>
  <c r="I21" i="13"/>
  <c r="I28" i="13"/>
</calcChain>
</file>

<file path=xl/sharedStrings.xml><?xml version="1.0" encoding="utf-8"?>
<sst xmlns="http://schemas.openxmlformats.org/spreadsheetml/2006/main" count="1360" uniqueCount="701">
  <si>
    <t>Kocaeli</t>
  </si>
  <si>
    <t>İstanbul</t>
  </si>
  <si>
    <t>Sakarya</t>
  </si>
  <si>
    <t>Bursa</t>
  </si>
  <si>
    <t>İzmir</t>
  </si>
  <si>
    <t>Muğla</t>
  </si>
  <si>
    <t>Denizli</t>
  </si>
  <si>
    <t>Kütahya</t>
  </si>
  <si>
    <t>Eskişehir</t>
  </si>
  <si>
    <t>Antalya</t>
  </si>
  <si>
    <t>Burdur</t>
  </si>
  <si>
    <t>Osmaniye</t>
  </si>
  <si>
    <t>Adana</t>
  </si>
  <si>
    <t>Kayseri</t>
  </si>
  <si>
    <t>Mersin</t>
  </si>
  <si>
    <t>Konya</t>
  </si>
  <si>
    <t>Ankara</t>
  </si>
  <si>
    <t>Bolu</t>
  </si>
  <si>
    <t>Düzce</t>
  </si>
  <si>
    <t>Sinop</t>
  </si>
  <si>
    <t>Bartın</t>
  </si>
  <si>
    <t>Karabük</t>
  </si>
  <si>
    <t>Kastamonu</t>
  </si>
  <si>
    <t>Çorum</t>
  </si>
  <si>
    <t>Tokat</t>
  </si>
  <si>
    <t>Samsun</t>
  </si>
  <si>
    <t>Artvin</t>
  </si>
  <si>
    <t>Gümüşhane</t>
  </si>
  <si>
    <t>Ardahan</t>
  </si>
  <si>
    <t>Kars</t>
  </si>
  <si>
    <t>Gaziantep</t>
  </si>
  <si>
    <t>Şanlıurfa</t>
  </si>
  <si>
    <t>Niğde</t>
  </si>
  <si>
    <t>Hatay</t>
  </si>
  <si>
    <t>Rize</t>
  </si>
  <si>
    <t>Erzurum</t>
  </si>
  <si>
    <t>Bingöl</t>
  </si>
  <si>
    <t>Bitlis</t>
  </si>
  <si>
    <t xml:space="preserve">Bulunduğu il    </t>
  </si>
  <si>
    <t>İlçesi</t>
  </si>
  <si>
    <t xml:space="preserve">Alan adı    </t>
  </si>
  <si>
    <t xml:space="preserve">Tescil Tarihi </t>
  </si>
  <si>
    <t xml:space="preserve">Hedef Türler  </t>
  </si>
  <si>
    <t xml:space="preserve">Plan Onay Tarihi </t>
  </si>
  <si>
    <t xml:space="preserve">Plan Revizyon Tarihi    </t>
  </si>
  <si>
    <t xml:space="preserve">  Province</t>
  </si>
  <si>
    <t>District</t>
  </si>
  <si>
    <t xml:space="preserve">Regional Office     </t>
  </si>
  <si>
    <t xml:space="preserve">   Site name                                                      </t>
  </si>
  <si>
    <t>Target Species</t>
  </si>
  <si>
    <t>Date of plan approval</t>
  </si>
  <si>
    <t>Date of revision of the plan</t>
  </si>
  <si>
    <t>Karataş</t>
  </si>
  <si>
    <t>Su Kuşları</t>
  </si>
  <si>
    <t>Pozantı</t>
  </si>
  <si>
    <t>Yaban Keçisi</t>
  </si>
  <si>
    <t>Merkez</t>
  </si>
  <si>
    <t>Saimbeyli</t>
  </si>
  <si>
    <t>Afyon</t>
  </si>
  <si>
    <t>Sandıklı</t>
  </si>
  <si>
    <t>Geyik</t>
  </si>
  <si>
    <t>Dinar</t>
  </si>
  <si>
    <t>Beypazarı</t>
  </si>
  <si>
    <t>Nallıhan</t>
  </si>
  <si>
    <t>Akseki</t>
  </si>
  <si>
    <t>Alanya</t>
  </si>
  <si>
    <t>Alageyik_Yaban Keçisi</t>
  </si>
  <si>
    <t>Gündoğmuş</t>
  </si>
  <si>
    <t>Kaş</t>
  </si>
  <si>
    <t>Finike</t>
  </si>
  <si>
    <t>Posof</t>
  </si>
  <si>
    <t>Dağ Horozu</t>
  </si>
  <si>
    <t>Yusufeli</t>
  </si>
  <si>
    <t>Simav</t>
  </si>
  <si>
    <t>Ulus</t>
  </si>
  <si>
    <t>Geyik_Karaca</t>
  </si>
  <si>
    <t>ÇBDK _ Yaban Keçisi</t>
  </si>
  <si>
    <t>Adilcevaz</t>
  </si>
  <si>
    <t>Göynük</t>
  </si>
  <si>
    <t>Karamanlı</t>
  </si>
  <si>
    <t>Karacabey</t>
  </si>
  <si>
    <t>Sülün</t>
  </si>
  <si>
    <t>Kargı</t>
  </si>
  <si>
    <t>Çardak</t>
  </si>
  <si>
    <t>Çivril</t>
  </si>
  <si>
    <t>Gölyaka</t>
  </si>
  <si>
    <t>Çat</t>
  </si>
  <si>
    <t>İspir</t>
  </si>
  <si>
    <t>Oltu</t>
  </si>
  <si>
    <t>Sivrihisar</t>
  </si>
  <si>
    <t>İslahiye</t>
  </si>
  <si>
    <t>Şiran</t>
  </si>
  <si>
    <t>Merkez-Altınözü</t>
  </si>
  <si>
    <t xml:space="preserve">Hatay </t>
  </si>
  <si>
    <t>Yaban Keçisi_Karaca</t>
  </si>
  <si>
    <t>Çatalca</t>
  </si>
  <si>
    <t>Sarıyer</t>
  </si>
  <si>
    <t>Karaca</t>
  </si>
  <si>
    <t>Bayındır</t>
  </si>
  <si>
    <t>Selçuk</t>
  </si>
  <si>
    <t>Yenice</t>
  </si>
  <si>
    <t>Arpaçay</t>
  </si>
  <si>
    <t>Sarıkamış</t>
  </si>
  <si>
    <t>Azdavay</t>
  </si>
  <si>
    <t>Ilgaz</t>
  </si>
  <si>
    <t>Taşköprü</t>
  </si>
  <si>
    <t>Tosya</t>
  </si>
  <si>
    <t>Yahyalı</t>
  </si>
  <si>
    <t>Kandıra</t>
  </si>
  <si>
    <t>Yaban Koyunu</t>
  </si>
  <si>
    <t>Toy</t>
  </si>
  <si>
    <t>Tavşanlı</t>
  </si>
  <si>
    <t>Mut</t>
  </si>
  <si>
    <t>Tarsus</t>
  </si>
  <si>
    <t>Çamlıyayla</t>
  </si>
  <si>
    <t>Silifke</t>
  </si>
  <si>
    <t>Köyceğiz</t>
  </si>
  <si>
    <t>Yılanlı</t>
  </si>
  <si>
    <t>Çamardı</t>
  </si>
  <si>
    <t>Çamlıhemşin</t>
  </si>
  <si>
    <t>Kaynarca</t>
  </si>
  <si>
    <t>Bafra</t>
  </si>
  <si>
    <t>Terme</t>
  </si>
  <si>
    <t>Bozburun</t>
  </si>
  <si>
    <t>Birecik</t>
  </si>
  <si>
    <t>Kelaynak</t>
  </si>
  <si>
    <t>Ceylan</t>
  </si>
  <si>
    <t>Pazar</t>
  </si>
  <si>
    <t>Zonguldak</t>
  </si>
  <si>
    <t>Devrek</t>
  </si>
  <si>
    <r>
      <t xml:space="preserve"> </t>
    </r>
    <r>
      <rPr>
        <sz val="8"/>
        <rFont val="Tahoma"/>
        <family val="2"/>
        <charset val="162"/>
      </rPr>
      <t>Registration date</t>
    </r>
  </si>
  <si>
    <t>Bölge Müdürlüğü</t>
  </si>
  <si>
    <t>Altitude (mean) m.</t>
  </si>
  <si>
    <r>
      <t xml:space="preserve">Koordinatlar                        </t>
    </r>
    <r>
      <rPr>
        <sz val="8"/>
        <rFont val="Tahoma"/>
        <family val="2"/>
        <charset val="162"/>
      </rPr>
      <t xml:space="preserve"> Coordinates</t>
    </r>
  </si>
  <si>
    <t>Yükseklik (ort.) m.</t>
  </si>
  <si>
    <r>
      <t xml:space="preserve">  Boylam </t>
    </r>
    <r>
      <rPr>
        <sz val="8"/>
        <rFont val="Tahoma"/>
        <family val="2"/>
        <charset val="162"/>
      </rPr>
      <t xml:space="preserve">Longitude      </t>
    </r>
  </si>
  <si>
    <r>
      <t xml:space="preserve"> Enlem                   </t>
    </r>
    <r>
      <rPr>
        <sz val="8"/>
        <rFont val="Tahoma"/>
        <family val="2"/>
        <charset val="162"/>
      </rPr>
      <t xml:space="preserve">Latitude    </t>
    </r>
    <r>
      <rPr>
        <b/>
        <sz val="8"/>
        <rFont val="Tahoma"/>
        <family val="2"/>
        <charset val="162"/>
      </rPr>
      <t xml:space="preserve">     </t>
    </r>
  </si>
  <si>
    <t>36.628257</t>
  </si>
  <si>
    <t>35.267821</t>
  </si>
  <si>
    <t>37.583323</t>
  </si>
  <si>
    <t>35.043188</t>
  </si>
  <si>
    <t>37.078620</t>
  </si>
  <si>
    <t>35.291458</t>
  </si>
  <si>
    <t>Döşemealtı</t>
  </si>
  <si>
    <t>36.701729</t>
  </si>
  <si>
    <t>35.05.3856</t>
  </si>
  <si>
    <t>38.009820</t>
  </si>
  <si>
    <t>36.224032</t>
  </si>
  <si>
    <t>38.322634</t>
  </si>
  <si>
    <t>30.040049</t>
  </si>
  <si>
    <t>40.359866</t>
  </si>
  <si>
    <t>32.129387</t>
  </si>
  <si>
    <t>40.112972</t>
  </si>
  <si>
    <t>31.605275</t>
  </si>
  <si>
    <t>40.169058</t>
  </si>
  <si>
    <t>31.292705</t>
  </si>
  <si>
    <t>37.108318</t>
  </si>
  <si>
    <t>31.691413</t>
  </si>
  <si>
    <t>36.595685</t>
  </si>
  <si>
    <t>32.263756</t>
  </si>
  <si>
    <t>37.261698</t>
  </si>
  <si>
    <t>31.838611</t>
  </si>
  <si>
    <t>36.826499</t>
  </si>
  <si>
    <t>32.137483</t>
  </si>
  <si>
    <t>36.400228</t>
  </si>
  <si>
    <t>29.662669</t>
  </si>
  <si>
    <t>36.512114</t>
  </si>
  <si>
    <t>30.137290</t>
  </si>
  <si>
    <t>36.814879</t>
  </si>
  <si>
    <t>30.439230</t>
  </si>
  <si>
    <t>41.486069</t>
  </si>
  <si>
    <t>42.684870</t>
  </si>
  <si>
    <t>40.825983</t>
  </si>
  <si>
    <t>41.690104</t>
  </si>
  <si>
    <t>39.266189</t>
  </si>
  <si>
    <t>28.800640</t>
  </si>
  <si>
    <t>41.358337</t>
  </si>
  <si>
    <t>32.561674</t>
  </si>
  <si>
    <t>39.403480</t>
  </si>
  <si>
    <t>40.442925</t>
  </si>
  <si>
    <t>38.918325</t>
  </si>
  <si>
    <t>42.799782</t>
  </si>
  <si>
    <t>40.405997</t>
  </si>
  <si>
    <t>30.681585</t>
  </si>
  <si>
    <t>40.896305</t>
  </si>
  <si>
    <t>31.643017</t>
  </si>
  <si>
    <t>40.618002</t>
  </si>
  <si>
    <t>31.352784</t>
  </si>
  <si>
    <t>37.747102</t>
  </si>
  <si>
    <t>30.182250</t>
  </si>
  <si>
    <t>37.373583</t>
  </si>
  <si>
    <t>29.984224</t>
  </si>
  <si>
    <t>40.334886</t>
  </si>
  <si>
    <t>28.374986</t>
  </si>
  <si>
    <t>41.013543</t>
  </si>
  <si>
    <t>34.385674</t>
  </si>
  <si>
    <t>37.729475</t>
  </si>
  <si>
    <t>29.682700</t>
  </si>
  <si>
    <t>38.317728</t>
  </si>
  <si>
    <t>30.011859</t>
  </si>
  <si>
    <t>40.769392</t>
  </si>
  <si>
    <t>31.050819</t>
  </si>
  <si>
    <t>40.509976</t>
  </si>
  <si>
    <t>42.001554</t>
  </si>
  <si>
    <t>39.525280</t>
  </si>
  <si>
    <t>40.821346</t>
  </si>
  <si>
    <t>40.667465</t>
  </si>
  <si>
    <t>41.142696</t>
  </si>
  <si>
    <t>39.969248</t>
  </si>
  <si>
    <t>31.175618</t>
  </si>
  <si>
    <t>39.180723</t>
  </si>
  <si>
    <t>31.608341</t>
  </si>
  <si>
    <t>36.902218</t>
  </si>
  <si>
    <t>36.686496</t>
  </si>
  <si>
    <t>40.324554</t>
  </si>
  <si>
    <t>39.071061</t>
  </si>
  <si>
    <t>36.256154</t>
  </si>
  <si>
    <t>35.917596</t>
  </si>
  <si>
    <t>41.221224</t>
  </si>
  <si>
    <t>29.077035</t>
  </si>
  <si>
    <t>38.318850</t>
  </si>
  <si>
    <t>27.691275</t>
  </si>
  <si>
    <t>37.966596</t>
  </si>
  <si>
    <t>27.276418</t>
  </si>
  <si>
    <t>41.267391</t>
  </si>
  <si>
    <t>32.787226</t>
  </si>
  <si>
    <t>40.741935</t>
  </si>
  <si>
    <t>43.455240</t>
  </si>
  <si>
    <t>40.036099</t>
  </si>
  <si>
    <t>42.947076</t>
  </si>
  <si>
    <t>41.786048</t>
  </si>
  <si>
    <t>33.350001</t>
  </si>
  <si>
    <t>41.103922</t>
  </si>
  <si>
    <t>33.819415</t>
  </si>
  <si>
    <t>41.530831</t>
  </si>
  <si>
    <t>34.418644</t>
  </si>
  <si>
    <t>37.966115</t>
  </si>
  <si>
    <t>35.265911</t>
  </si>
  <si>
    <t>41.129818</t>
  </si>
  <si>
    <t>30.127369</t>
  </si>
  <si>
    <t>37.937517</t>
  </si>
  <si>
    <t>33.027963</t>
  </si>
  <si>
    <t>39.147991</t>
  </si>
  <si>
    <t>30.03867</t>
  </si>
  <si>
    <t>39.413185</t>
  </si>
  <si>
    <t>29.103674</t>
  </si>
  <si>
    <t>39.468518</t>
  </si>
  <si>
    <t>30.310351</t>
  </si>
  <si>
    <t>36.762147</t>
  </si>
  <si>
    <t>33.456306</t>
  </si>
  <si>
    <t>37.276380</t>
  </si>
  <si>
    <t>34.593710</t>
  </si>
  <si>
    <t>37.204168</t>
  </si>
  <si>
    <t>34.384536</t>
  </si>
  <si>
    <t>36.397222</t>
  </si>
  <si>
    <t>33.746237</t>
  </si>
  <si>
    <t>37.307838</t>
  </si>
  <si>
    <t>34.879587</t>
  </si>
  <si>
    <t>36.903075</t>
  </si>
  <si>
    <t>28.519348</t>
  </si>
  <si>
    <t>37.218904</t>
  </si>
  <si>
    <t>28.610507</t>
  </si>
  <si>
    <t>37.942636</t>
  </si>
  <si>
    <t>35.161560</t>
  </si>
  <si>
    <t>37.014224</t>
  </si>
  <si>
    <t>36.303557</t>
  </si>
  <si>
    <t>40.980975</t>
  </si>
  <si>
    <t>41.133402</t>
  </si>
  <si>
    <t>41.120684</t>
  </si>
  <si>
    <t>30.463746</t>
  </si>
  <si>
    <t>41.641156</t>
  </si>
  <si>
    <t>36.070841</t>
  </si>
  <si>
    <t>41.282480</t>
  </si>
  <si>
    <t>36.966668</t>
  </si>
  <si>
    <t>42.066126</t>
  </si>
  <si>
    <t>35.025591</t>
  </si>
  <si>
    <t>40.285062</t>
  </si>
  <si>
    <t>36.149761</t>
  </si>
  <si>
    <t>41.012026</t>
  </si>
  <si>
    <t>31.772675</t>
  </si>
  <si>
    <t>38.054506</t>
  </si>
  <si>
    <t>30.248262</t>
  </si>
  <si>
    <t>41.084526</t>
  </si>
  <si>
    <t>33.950500</t>
  </si>
  <si>
    <t>37.027636</t>
  </si>
  <si>
    <t>37.976217</t>
  </si>
  <si>
    <t>Balıkesir/Kütahya</t>
  </si>
  <si>
    <t>Adana/K.Maraş</t>
  </si>
  <si>
    <t>Türkiye</t>
  </si>
  <si>
    <t>TR</t>
  </si>
  <si>
    <t>TR100</t>
  </si>
  <si>
    <t>TR211</t>
  </si>
  <si>
    <t>Tekirdağ</t>
  </si>
  <si>
    <t>TR212</t>
  </si>
  <si>
    <t>Edirne</t>
  </si>
  <si>
    <t>TR213</t>
  </si>
  <si>
    <t>Kırklareli</t>
  </si>
  <si>
    <t>TR221</t>
  </si>
  <si>
    <t>Balıkesir</t>
  </si>
  <si>
    <t>TR222</t>
  </si>
  <si>
    <t>Çanakkale</t>
  </si>
  <si>
    <t>TR310</t>
  </si>
  <si>
    <t>TR321</t>
  </si>
  <si>
    <t>Aydın</t>
  </si>
  <si>
    <t>TR322</t>
  </si>
  <si>
    <t>TR323</t>
  </si>
  <si>
    <t>TR331</t>
  </si>
  <si>
    <t>Manisa</t>
  </si>
  <si>
    <t>TR332</t>
  </si>
  <si>
    <t>Afyonkarahisar</t>
  </si>
  <si>
    <t>TR333</t>
  </si>
  <si>
    <t>TR334</t>
  </si>
  <si>
    <t>Uşak</t>
  </si>
  <si>
    <t>TR411</t>
  </si>
  <si>
    <t>TR412</t>
  </si>
  <si>
    <t>TR413</t>
  </si>
  <si>
    <t>Bilecik</t>
  </si>
  <si>
    <t>TR421</t>
  </si>
  <si>
    <t>TR422</t>
  </si>
  <si>
    <t>TR423</t>
  </si>
  <si>
    <t>TR424</t>
  </si>
  <si>
    <t>TR425</t>
  </si>
  <si>
    <t>Yalova</t>
  </si>
  <si>
    <t>TR510</t>
  </si>
  <si>
    <t>TR521</t>
  </si>
  <si>
    <t>TR522</t>
  </si>
  <si>
    <t>Karaman</t>
  </si>
  <si>
    <t>TR611</t>
  </si>
  <si>
    <t>TR612</t>
  </si>
  <si>
    <t>Isparta</t>
  </si>
  <si>
    <t>TR613</t>
  </si>
  <si>
    <t>TR621</t>
  </si>
  <si>
    <t>TR622</t>
  </si>
  <si>
    <t>TR631</t>
  </si>
  <si>
    <t>TR632</t>
  </si>
  <si>
    <t>Kahramanmaraş</t>
  </si>
  <si>
    <t>TR633</t>
  </si>
  <si>
    <t>TR711</t>
  </si>
  <si>
    <t>Kırıkkale</t>
  </si>
  <si>
    <t>TR712</t>
  </si>
  <si>
    <t>Aksaray</t>
  </si>
  <si>
    <t>TR713</t>
  </si>
  <si>
    <t>TR714</t>
  </si>
  <si>
    <t>Nevşehir</t>
  </si>
  <si>
    <t>TR715</t>
  </si>
  <si>
    <t>Kırşehir</t>
  </si>
  <si>
    <t>TR721</t>
  </si>
  <si>
    <t>TR722</t>
  </si>
  <si>
    <t>Sivas</t>
  </si>
  <si>
    <t>TR723</t>
  </si>
  <si>
    <t>Yozgat</t>
  </si>
  <si>
    <t>TR811</t>
  </si>
  <si>
    <t>TR812</t>
  </si>
  <si>
    <t>TR813</t>
  </si>
  <si>
    <t>TR821</t>
  </si>
  <si>
    <t>TR822</t>
  </si>
  <si>
    <t>Çankırı</t>
  </si>
  <si>
    <t>TR823</t>
  </si>
  <si>
    <t>TR831</t>
  </si>
  <si>
    <t>TR832</t>
  </si>
  <si>
    <t>TR833</t>
  </si>
  <si>
    <t>TR834</t>
  </si>
  <si>
    <t>Amasya</t>
  </si>
  <si>
    <t>TR901</t>
  </si>
  <si>
    <t>Trabzon</t>
  </si>
  <si>
    <t>TR902</t>
  </si>
  <si>
    <t>Ordu</t>
  </si>
  <si>
    <t>TR903</t>
  </si>
  <si>
    <t>Giresun</t>
  </si>
  <si>
    <t>TR904</t>
  </si>
  <si>
    <t>TR905</t>
  </si>
  <si>
    <t>TR906</t>
  </si>
  <si>
    <t>TRA11</t>
  </si>
  <si>
    <t>TRA12</t>
  </si>
  <si>
    <t>Erzincan</t>
  </si>
  <si>
    <t>TRA13</t>
  </si>
  <si>
    <t>Bayburt</t>
  </si>
  <si>
    <t>TRA21</t>
  </si>
  <si>
    <t>Ağrı</t>
  </si>
  <si>
    <t>TRA22</t>
  </si>
  <si>
    <t>TRA23</t>
  </si>
  <si>
    <t>Iğdır</t>
  </si>
  <si>
    <t>TRA24</t>
  </si>
  <si>
    <t>TRB11</t>
  </si>
  <si>
    <t>Malatya</t>
  </si>
  <si>
    <t>TRB12</t>
  </si>
  <si>
    <t>Elazığ</t>
  </si>
  <si>
    <t>TRB13</t>
  </si>
  <si>
    <t>TRB14</t>
  </si>
  <si>
    <t>Tunceli</t>
  </si>
  <si>
    <t>TRB21</t>
  </si>
  <si>
    <t>Van</t>
  </si>
  <si>
    <t>TRB22</t>
  </si>
  <si>
    <t>Muş</t>
  </si>
  <si>
    <t>TRB23</t>
  </si>
  <si>
    <t>TRB24</t>
  </si>
  <si>
    <t>Hakkari</t>
  </si>
  <si>
    <t>TRC11</t>
  </si>
  <si>
    <t>TRC12</t>
  </si>
  <si>
    <t>Adıyaman</t>
  </si>
  <si>
    <t>TRC13</t>
  </si>
  <si>
    <t>Kilis</t>
  </si>
  <si>
    <t>TRC21</t>
  </si>
  <si>
    <t>TRC22</t>
  </si>
  <si>
    <t>Diyarbakır</t>
  </si>
  <si>
    <t>TRC31</t>
  </si>
  <si>
    <t>Mardin</t>
  </si>
  <si>
    <t>TRC32</t>
  </si>
  <si>
    <t>Batman</t>
  </si>
  <si>
    <t>TRC33</t>
  </si>
  <si>
    <t>Şırnak</t>
  </si>
  <si>
    <t>TRC34</t>
  </si>
  <si>
    <t>Siirt</t>
  </si>
  <si>
    <t>TR221+TR333</t>
  </si>
  <si>
    <t>Balıkesir+Kütahya</t>
  </si>
  <si>
    <t>TR621+TR632</t>
  </si>
  <si>
    <t>Adana+K.Maraş</t>
  </si>
  <si>
    <t>Yaban Hayatı Gelistirme Sahası sayısı</t>
  </si>
  <si>
    <t>Yükseklik (ort.) m</t>
  </si>
  <si>
    <t>Altitude (mean) m</t>
  </si>
  <si>
    <t xml:space="preserve">Orman ve Su İşleri Bakanlığı Bölge Müdürlüğü                  </t>
  </si>
  <si>
    <t>Kızılcahamam</t>
  </si>
  <si>
    <t xml:space="preserve">Alan Adı    </t>
  </si>
  <si>
    <t xml:space="preserve">   Site Name                                                      </t>
  </si>
  <si>
    <t>Date of Plan Approval</t>
  </si>
  <si>
    <t>Date of Revision of the Plan</t>
  </si>
  <si>
    <r>
      <t xml:space="preserve"> </t>
    </r>
    <r>
      <rPr>
        <sz val="8"/>
        <rFont val="Tahoma"/>
        <family val="2"/>
        <charset val="162"/>
      </rPr>
      <t>Registry Date</t>
    </r>
  </si>
  <si>
    <t xml:space="preserve"> The Number of Wildlife Conservation Area</t>
  </si>
  <si>
    <t>Korunan Alan Ulusal Sınıflama Kodu</t>
  </si>
  <si>
    <t>VI</t>
  </si>
  <si>
    <t>VII</t>
  </si>
  <si>
    <t>X</t>
  </si>
  <si>
    <t>XI</t>
  </si>
  <si>
    <t>IX</t>
  </si>
  <si>
    <t>XIII</t>
  </si>
  <si>
    <t>XII</t>
  </si>
  <si>
    <t>V</t>
  </si>
  <si>
    <t>I</t>
  </si>
  <si>
    <t>II</t>
  </si>
  <si>
    <t>IV</t>
  </si>
  <si>
    <t>XV</t>
  </si>
  <si>
    <t>VIII</t>
  </si>
  <si>
    <t>XIV</t>
  </si>
  <si>
    <t>04.01.0001</t>
  </si>
  <si>
    <t>04.01.0002</t>
  </si>
  <si>
    <t>04.01.0003</t>
  </si>
  <si>
    <t>04.01.0004</t>
  </si>
  <si>
    <t>04.01.0005</t>
  </si>
  <si>
    <t>04.01.0006</t>
  </si>
  <si>
    <t>04.01.0007</t>
  </si>
  <si>
    <t>04.01.0008</t>
  </si>
  <si>
    <t>04.01.0009</t>
  </si>
  <si>
    <t>04.01.0010</t>
  </si>
  <si>
    <t>04.01.0011</t>
  </si>
  <si>
    <t>04.01.0012</t>
  </si>
  <si>
    <t>04.01.0013</t>
  </si>
  <si>
    <t>04.01.0014</t>
  </si>
  <si>
    <t>04.01.0015</t>
  </si>
  <si>
    <t>04.01.0016</t>
  </si>
  <si>
    <t>04.01.0017</t>
  </si>
  <si>
    <t>04.01.0018</t>
  </si>
  <si>
    <t>04.01.0019</t>
  </si>
  <si>
    <t>04.01.0020</t>
  </si>
  <si>
    <t>04.01.0021</t>
  </si>
  <si>
    <t>04.01.0022</t>
  </si>
  <si>
    <t>04.01.0023</t>
  </si>
  <si>
    <t>04.01.0024</t>
  </si>
  <si>
    <t>04.01.0025</t>
  </si>
  <si>
    <t>04.01.0026</t>
  </si>
  <si>
    <t>04.01.0027</t>
  </si>
  <si>
    <t>04.01.0028</t>
  </si>
  <si>
    <t>04.01.0029</t>
  </si>
  <si>
    <t>04.01.0030</t>
  </si>
  <si>
    <t>04.01.0031</t>
  </si>
  <si>
    <t>04.01.0032</t>
  </si>
  <si>
    <t>04.01.0033</t>
  </si>
  <si>
    <t>04.01.0034</t>
  </si>
  <si>
    <t>04.01.0035</t>
  </si>
  <si>
    <t>04.01.0036</t>
  </si>
  <si>
    <t>04.01.0037</t>
  </si>
  <si>
    <t>04.01.0038</t>
  </si>
  <si>
    <t>04.01.0039</t>
  </si>
  <si>
    <t>04.01.0040</t>
  </si>
  <si>
    <t>04.01.0041</t>
  </si>
  <si>
    <t>04.01.0042</t>
  </si>
  <si>
    <t>04.01.0043</t>
  </si>
  <si>
    <t>04.01.0044</t>
  </si>
  <si>
    <t>04.01.0045</t>
  </si>
  <si>
    <t>04.01.0046</t>
  </si>
  <si>
    <t>04.01.0047</t>
  </si>
  <si>
    <t>04.01.0048</t>
  </si>
  <si>
    <t>04.01.0049</t>
  </si>
  <si>
    <t>04.01.0050</t>
  </si>
  <si>
    <t>04.01.0051</t>
  </si>
  <si>
    <t>04.01.0052</t>
  </si>
  <si>
    <t>04.01.0053</t>
  </si>
  <si>
    <t>04.01.0054</t>
  </si>
  <si>
    <t>04.01.0055</t>
  </si>
  <si>
    <t>04.01.0056</t>
  </si>
  <si>
    <t>04.01.0057</t>
  </si>
  <si>
    <t>04.01.0058</t>
  </si>
  <si>
    <t>04.01.0059</t>
  </si>
  <si>
    <t>04.01.0060</t>
  </si>
  <si>
    <t>04.01.0061</t>
  </si>
  <si>
    <t>04.01.0062</t>
  </si>
  <si>
    <t>04.01.0063</t>
  </si>
  <si>
    <t>04.01.0064</t>
  </si>
  <si>
    <t>04.01.0065</t>
  </si>
  <si>
    <t>04.01.0066</t>
  </si>
  <si>
    <t>04.01.0067</t>
  </si>
  <si>
    <t>04.01.0068</t>
  </si>
  <si>
    <t>04.01.0069</t>
  </si>
  <si>
    <t>04.01.0070</t>
  </si>
  <si>
    <t>04.01.0071</t>
  </si>
  <si>
    <t>04.01.0072</t>
  </si>
  <si>
    <t>04.01.0073</t>
  </si>
  <si>
    <t>04.01.0074</t>
  </si>
  <si>
    <t>04.01.0075</t>
  </si>
  <si>
    <t>04.01.0076</t>
  </si>
  <si>
    <t>04.01.0077</t>
  </si>
  <si>
    <t>04.01.0078</t>
  </si>
  <si>
    <t>04.01.0079</t>
  </si>
  <si>
    <t>04.01.0080</t>
  </si>
  <si>
    <t>04.01.0081</t>
  </si>
  <si>
    <t>National Classification Code of National Areas</t>
  </si>
  <si>
    <t xml:space="preserve">Alan (Hektar)   </t>
  </si>
  <si>
    <t xml:space="preserve">Area   (Hectare) </t>
  </si>
  <si>
    <t>Ministry of Forestry and Water Affairs Regional Directorate</t>
  </si>
  <si>
    <r>
      <t xml:space="preserve">
İBBS</t>
    </r>
    <r>
      <rPr>
        <b/>
        <vertAlign val="superscript"/>
        <sz val="8"/>
        <rFont val="Tahoma"/>
        <family val="2"/>
        <charset val="162"/>
      </rPr>
      <t>(1)</t>
    </r>
    <r>
      <rPr>
        <b/>
        <sz val="8"/>
        <rFont val="Tahoma"/>
        <family val="2"/>
        <charset val="162"/>
      </rPr>
      <t xml:space="preserve"> - 3. Düzey 
SR</t>
    </r>
    <r>
      <rPr>
        <b/>
        <vertAlign val="superscript"/>
        <sz val="8"/>
        <rFont val="Tahoma"/>
        <family val="2"/>
        <charset val="162"/>
      </rPr>
      <t>(1)</t>
    </r>
    <r>
      <rPr>
        <b/>
        <sz val="8"/>
        <rFont val="Tahoma"/>
        <family val="2"/>
        <charset val="162"/>
      </rPr>
      <t xml:space="preserve"> - Level 3     </t>
    </r>
  </si>
  <si>
    <t>Türkiye - Turkey</t>
  </si>
  <si>
    <t>Adana+Niğde</t>
  </si>
  <si>
    <t>TR621+TR713</t>
  </si>
  <si>
    <t>Afyonkarahisar-Denizli</t>
  </si>
  <si>
    <t>TR332+TR322</t>
  </si>
  <si>
    <t>Antalya+Konya</t>
  </si>
  <si>
    <t>TR611+TR521</t>
  </si>
  <si>
    <t>Ardahan+Artvin</t>
  </si>
  <si>
    <t>TRA24+TR905</t>
  </si>
  <si>
    <t>TRA21+TRB22+TRB23</t>
  </si>
  <si>
    <t>Ağrı+Muş+Bitlis</t>
  </si>
  <si>
    <t>TR424+TR422</t>
  </si>
  <si>
    <t>Bolu+Sakarya</t>
  </si>
  <si>
    <t>TR424+TR423</t>
  </si>
  <si>
    <t>Bolu+Düzce</t>
  </si>
  <si>
    <t>TR613+TR612</t>
  </si>
  <si>
    <t>Burdur+Isparta</t>
  </si>
  <si>
    <t>Erzurum+Erzincan+Bingöl</t>
  </si>
  <si>
    <t>TRA11+TRA12+TRB13</t>
  </si>
  <si>
    <t>TRA11+TR905+TR904</t>
  </si>
  <si>
    <t>Erzurum+Artvin+Rize</t>
  </si>
  <si>
    <t>Karabük+Bolu</t>
  </si>
  <si>
    <t>TR812+TR424</t>
  </si>
  <si>
    <t>Ağrı+Kars</t>
  </si>
  <si>
    <t>TRA21+TRA22</t>
  </si>
  <si>
    <t>TR821+TR822</t>
  </si>
  <si>
    <t>Kastamonu+Çankırı</t>
  </si>
  <si>
    <t>TR721+TR713</t>
  </si>
  <si>
    <t>Kayseri+Niğde</t>
  </si>
  <si>
    <t>TR412+TR333</t>
  </si>
  <si>
    <t>Eskişehir+Kütahya</t>
  </si>
  <si>
    <t>TR621+TR622</t>
  </si>
  <si>
    <t>Adana+Mersin</t>
  </si>
  <si>
    <t>Şanlıurfa+Gaziantep</t>
  </si>
  <si>
    <t>TRC21+TRC11</t>
  </si>
  <si>
    <t>Bolu+Düzce+Zonguldak</t>
  </si>
  <si>
    <t>TR424+TR423+TR811</t>
  </si>
  <si>
    <t>Sıra No</t>
  </si>
  <si>
    <t>Kırıkhan</t>
  </si>
  <si>
    <t>04.01.0084</t>
  </si>
  <si>
    <t>04.01.0083</t>
  </si>
  <si>
    <t>41.492792</t>
  </si>
  <si>
    <t>28.174734</t>
  </si>
  <si>
    <t>04.01.0085</t>
  </si>
  <si>
    <t>38.525535</t>
  </si>
  <si>
    <t>26.886669</t>
  </si>
  <si>
    <t>36.860146</t>
  </si>
  <si>
    <t>28.141910</t>
  </si>
  <si>
    <t>40.064431</t>
  </si>
  <si>
    <t>31.472232</t>
  </si>
  <si>
    <t>40.472117</t>
  </si>
  <si>
    <t>32,587691</t>
  </si>
  <si>
    <t>37.025951</t>
  </si>
  <si>
    <t>30.492170</t>
  </si>
  <si>
    <t>36.105273</t>
  </si>
  <si>
    <t>36.304380</t>
  </si>
  <si>
    <t>Arsuz</t>
  </si>
  <si>
    <t>36.525969</t>
  </si>
  <si>
    <t>36.540254</t>
  </si>
  <si>
    <t>Kiğı</t>
  </si>
  <si>
    <t>37.041473</t>
  </si>
  <si>
    <t>38.752708</t>
  </si>
  <si>
    <t>37.125175</t>
  </si>
  <si>
    <t>37.893057</t>
  </si>
  <si>
    <t>Kaynak: Doğa Koruma ve Milli Parklar Genel Müdürlüğü</t>
  </si>
  <si>
    <r>
      <rPr>
        <vertAlign val="superscript"/>
        <sz val="8"/>
        <rFont val="Tahoma"/>
        <family val="2"/>
        <charset val="162"/>
      </rPr>
      <t xml:space="preserve">(1) </t>
    </r>
    <r>
      <rPr>
        <sz val="8"/>
        <rFont val="Tahoma"/>
        <family val="2"/>
        <charset val="162"/>
      </rPr>
      <t xml:space="preserve">İstatistiki Bölge Birimleri Sınıflaması </t>
    </r>
  </si>
  <si>
    <t xml:space="preserve">                                                    Source: General Directorate of Nature Conservation and National Parks</t>
  </si>
  <si>
    <r>
      <t xml:space="preserve">                                                     </t>
    </r>
    <r>
      <rPr>
        <vertAlign val="superscript"/>
        <sz val="8"/>
        <rFont val="Tahoma"/>
        <family val="2"/>
        <charset val="162"/>
      </rPr>
      <t xml:space="preserve">(1) </t>
    </r>
    <r>
      <rPr>
        <sz val="8"/>
        <rFont val="Tahoma"/>
        <family val="2"/>
        <charset val="162"/>
      </rPr>
      <t xml:space="preserve">Statistical Regions </t>
    </r>
  </si>
  <si>
    <t>NOT:</t>
  </si>
  <si>
    <t xml:space="preserve">Alan    </t>
  </si>
  <si>
    <t xml:space="preserve">Area    </t>
  </si>
  <si>
    <t>Çiğli</t>
  </si>
  <si>
    <t>Kara Akbaba</t>
  </si>
  <si>
    <t>Mihalıççık</t>
  </si>
  <si>
    <t>Hatay İskenderun Arsuz YHGS</t>
  </si>
  <si>
    <t>Hatay Dağ Ceylanı YHGS</t>
  </si>
  <si>
    <t>Dağ Ceylanı</t>
  </si>
  <si>
    <t>İzmir Bayındır Ovacık YHGS</t>
  </si>
  <si>
    <t>Homa Dalyanı YHGS</t>
  </si>
  <si>
    <t>Kütahya Merkez Türkmenbaba YHGS</t>
  </si>
  <si>
    <t>Muğla Köyceğiz YHGS</t>
  </si>
  <si>
    <t>Marmaris</t>
  </si>
  <si>
    <t>Muğla Bördübet YHGS</t>
  </si>
  <si>
    <t>Karakulak_Kurt_Bozayı_Su Samuru</t>
  </si>
  <si>
    <t>ÇBDK</t>
  </si>
  <si>
    <t>Şanlıurfa Birecik Fırat YHGS</t>
  </si>
  <si>
    <t>Şanlıurfa Birecik Bozkırları YHGS</t>
  </si>
  <si>
    <t>Çizgili Sırtlan_Çöl Varanı_Fırat Kaplumbağası</t>
  </si>
  <si>
    <t>Ankara Kara Akbaba YHGS</t>
  </si>
  <si>
    <t>Adana Akyatan Gölü YHGS</t>
  </si>
  <si>
    <t>Adana Pozantı Karanfıldağ YHGS</t>
  </si>
  <si>
    <t>Adana Seyhan Baraj Gölü YHGS</t>
  </si>
  <si>
    <t xml:space="preserve">Adana Tuzla Gölü YHGS </t>
  </si>
  <si>
    <t>Adana-Kahramanmaraş Hançerderesi YHGS</t>
  </si>
  <si>
    <t>Afyon Sandıklı Akdağ YHGS</t>
  </si>
  <si>
    <t>Afyon Dinar Karakuyu Gölü YHGS</t>
  </si>
  <si>
    <t>Ankara Beypazarı Kapaklı YHGS</t>
  </si>
  <si>
    <t>Ankara Nallıhan Davutoğlan YHGS</t>
  </si>
  <si>
    <t>Ankara Nallıhan Emremsultan YHGS</t>
  </si>
  <si>
    <t>Ankara Nallıhan Saçak YHGS</t>
  </si>
  <si>
    <t>Antalya Akseki İbradı Üzümdere YHGS</t>
  </si>
  <si>
    <t>Antalya Alanya Dimçayı YHGS</t>
  </si>
  <si>
    <t>Antalya Cevizli Gidengelmez Dağı YHGS</t>
  </si>
  <si>
    <t>Antalya Düzlerçamı YHGS</t>
  </si>
  <si>
    <t>Antalya Gündoğmuş YHGS</t>
  </si>
  <si>
    <t>Antalya Kaş Kıbrıs Çayı YHGS</t>
  </si>
  <si>
    <t>Antalya Sarıkaya YHGS</t>
  </si>
  <si>
    <t>Antalya Sivridağ YHGS</t>
  </si>
  <si>
    <t>Ardahan Posof YHGS</t>
  </si>
  <si>
    <t>Artvin Yusufeli Çoruh Vadisi YHGS</t>
  </si>
  <si>
    <t>Balıkesir-Kütahya Akdağ YHGS</t>
  </si>
  <si>
    <t>Bartın Ulus Sökü YHGS</t>
  </si>
  <si>
    <t>Bingöl Kiğı Şeytandağları YHGS</t>
  </si>
  <si>
    <t>Bitlis Adilcevaz Süphandağı YHGS</t>
  </si>
  <si>
    <t>Bolu Göynük Kapıormanı YHGS</t>
  </si>
  <si>
    <t>Bolu Yedigöller YHGS</t>
  </si>
  <si>
    <t>Bolu Abant YHGS</t>
  </si>
  <si>
    <t>Burdur-Burdur Gölü YHGS</t>
  </si>
  <si>
    <t>Burdur Karataş Gölü YHGS</t>
  </si>
  <si>
    <t>Bursa Karacabey Karadağı-Ovakorusu YHGS</t>
  </si>
  <si>
    <t>Çorum Kargı Kösdağ YHGS</t>
  </si>
  <si>
    <t>Denizli Çardak Beylerli Gölü YHGS</t>
  </si>
  <si>
    <t>Denizli Çivril Akdağ YHGS</t>
  </si>
  <si>
    <t>Düzce Gölyaka Efteni Gölü YHGS</t>
  </si>
  <si>
    <t>Erzurum Çat YHGS</t>
  </si>
  <si>
    <t>Erzurum İspir Vercenik Dağı YHGS</t>
  </si>
  <si>
    <t>Erzurum Oltu YHGS</t>
  </si>
  <si>
    <t>Eskişehir Mihalıççık Çatacık YHGS</t>
  </si>
  <si>
    <t>Eskişehir Sivrihisar Balıkdamı YHGS</t>
  </si>
  <si>
    <t>Gaziantep Tahtaköprü Baraj Gölü YHGS</t>
  </si>
  <si>
    <t>Gümüşhane Şiran Kuluca YHGS</t>
  </si>
  <si>
    <t>Hatay Altınözü YHGS</t>
  </si>
  <si>
    <t>İstanbul Çatalca Çilingoz YHGS</t>
  </si>
  <si>
    <t>İstanbul Sarıyer Feneryolu YHGS</t>
  </si>
  <si>
    <t>İzmir Selçuk Gebekirse Gölü YHGS</t>
  </si>
  <si>
    <t>Karabük Sırçalı Kanyonu YHGS</t>
  </si>
  <si>
    <t>Karabük Yenice YHGS</t>
  </si>
  <si>
    <t>Kars Kuyucuk Gölü YHGS</t>
  </si>
  <si>
    <t>Kars Sarıkamış Kağızman YHGS</t>
  </si>
  <si>
    <t>Kastamonu Azdavay Kartdağı YHGS</t>
  </si>
  <si>
    <t>Kastamonu Ilgazdağı YHGS</t>
  </si>
  <si>
    <t>Kastamonu Taşköprü Elekdağ YHGS</t>
  </si>
  <si>
    <t>Kastamonu Tosya Gavurdağı YHGS</t>
  </si>
  <si>
    <t>Kayseri Yahyalı Aladağlar YHGS</t>
  </si>
  <si>
    <t>Kocaeli Kandıra Seyrek YHGS</t>
  </si>
  <si>
    <t>Konya Bozdağ YHGS</t>
  </si>
  <si>
    <t>Kütahya Merkez Altıntaş YHGS</t>
  </si>
  <si>
    <t>Kütahya Tavşanlı Çatak YHGS</t>
  </si>
  <si>
    <t>Mersin Mut Kestel Dağı YHGS</t>
  </si>
  <si>
    <t>Mersin Tarsus Kadıncık Vadisi YHGS</t>
  </si>
  <si>
    <t>Mersin Çamlıyayla Cehennem Deresi YHGS</t>
  </si>
  <si>
    <t>Mersin Hisardağ ve Gedikdağı YHGS</t>
  </si>
  <si>
    <t>Mersin Tarsus Hopur Topaşır YHGS</t>
  </si>
  <si>
    <t>Muğla Yılanlı Çakmak YHGS</t>
  </si>
  <si>
    <t>Niğde Çamardı Demirkazık YHGS</t>
  </si>
  <si>
    <t>Osmaniye Zorkun Yaylası YHGS</t>
  </si>
  <si>
    <t>Rize Çamlıhemşin Kaçkar YHGS</t>
  </si>
  <si>
    <t>Sakarya Kaynarca Acarlar Gölü YHGS</t>
  </si>
  <si>
    <t>Samsun Bafra Kızılırmak Deltası YHGS</t>
  </si>
  <si>
    <t>Samsun Terme Gölardı Simenlik Gölü YHGS</t>
  </si>
  <si>
    <t>Sinop Bozburun YHGS</t>
  </si>
  <si>
    <t>Şanlıurfa Merkez Kızılkuyu YHGS</t>
  </si>
  <si>
    <t>Tokat Kaz Gölü YHGS</t>
  </si>
  <si>
    <t>Zonguldak Yeşilöz YHGS</t>
  </si>
  <si>
    <t>Çizgili Sırtlan</t>
  </si>
  <si>
    <t>04.01.0082</t>
  </si>
  <si>
    <t>Kara Akbaba YHGS</t>
  </si>
  <si>
    <t>Yaban Hayatı Gelistirme Sahaları (YHGS), 2005-2023</t>
  </si>
  <si>
    <t>Wildlife Conservation Areas, 2005-2023</t>
  </si>
  <si>
    <t>Yaban Hayatı Gelistirme Sahaları, 2005-2023</t>
  </si>
  <si>
    <t>Wildlife Connservation Area, 2005-2023</t>
  </si>
  <si>
    <t>31.07.2015 09.08.2023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</si>
</sst>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##\ ###\ ###"/>
    <numFmt numFmtId="165" formatCode="0.00000"/>
    <numFmt numFmtId="166" formatCode="dd/mm/yyyy;@"/>
  </numFmts>
  <fonts count="13" x14ac:knownFonts="1">
    <font>
      <sz val="10"/>
      <name val="Arial"/>
      <charset val="162"/>
    </font>
    <font>
      <sz val="8"/>
      <name val="Tahoma"/>
      <family val="2"/>
      <charset val="162"/>
    </font>
    <font>
      <b/>
      <sz val="8"/>
      <name val="Tahoma"/>
      <family val="2"/>
      <charset val="162"/>
    </font>
    <font>
      <b/>
      <sz val="8"/>
      <color indexed="10"/>
      <name val="Tahoma"/>
      <family val="2"/>
      <charset val="162"/>
    </font>
    <font>
      <sz val="10"/>
      <name val="Arial Tur"/>
      <charset val="162"/>
    </font>
    <font>
      <b/>
      <vertAlign val="superscript"/>
      <sz val="8"/>
      <name val="Tahoma"/>
      <family val="2"/>
      <charset val="162"/>
    </font>
    <font>
      <b/>
      <sz val="9"/>
      <name val="Arial"/>
      <family val="2"/>
      <charset val="162"/>
    </font>
    <font>
      <sz val="9"/>
      <name val="Arial"/>
      <family val="2"/>
      <charset val="162"/>
    </font>
    <font>
      <vertAlign val="superscript"/>
      <sz val="8"/>
      <name val="Tahoma"/>
      <family val="2"/>
      <charset val="162"/>
    </font>
    <font>
      <sz val="8"/>
      <color rgb="FFFF0000"/>
      <name val="Tahoma"/>
      <family val="2"/>
      <charset val="162"/>
    </font>
    <font>
      <b/>
      <sz val="8"/>
      <color rgb="FFFF0000"/>
      <name val="Tahoma"/>
      <family val="2"/>
      <charset val="162"/>
    </font>
    <font>
      <sz val="8"/>
      <color theme="1"/>
      <name val="Tahoma"/>
      <family val="2"/>
      <charset val="162"/>
    </font>
    <font>
      <b/>
      <sz val="8"/>
      <color theme="1"/>
      <name val="Tahoma"/>
      <family val="2"/>
      <charset val="162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4">
    <xf numFmtId="0" fontId="0" fillId="0" borderId="0"/>
    <xf numFmtId="0" fontId="4" fillId="0" borderId="0"/>
    <xf numFmtId="0" fontId="4" fillId="0" borderId="0"/>
    <xf numFmtId="0" fontId="4" fillId="0" borderId="0"/>
  </cellStyleXfs>
  <cellXfs count="168">
    <xf numFmtId="0" fontId="0" fillId="0" borderId="0" xfId="0"/>
    <xf numFmtId="0" fontId="1" fillId="0" borderId="0" xfId="0" applyFont="1" applyBorder="1"/>
    <xf numFmtId="0" fontId="1" fillId="0" borderId="0" xfId="0" applyFont="1" applyBorder="1" applyAlignment="1">
      <alignment horizontal="center" vertical="center"/>
    </xf>
    <xf numFmtId="1" fontId="1" fillId="0" borderId="0" xfId="0" applyNumberFormat="1" applyFont="1" applyBorder="1"/>
    <xf numFmtId="14" fontId="1" fillId="0" borderId="0" xfId="0" applyNumberFormat="1" applyFont="1" applyBorder="1"/>
    <xf numFmtId="0" fontId="1" fillId="0" borderId="0" xfId="0" applyFont="1" applyBorder="1" applyAlignment="1">
      <alignment wrapText="1"/>
    </xf>
    <xf numFmtId="0" fontId="1" fillId="0" borderId="0" xfId="0" applyFont="1" applyFill="1" applyBorder="1"/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Border="1" applyAlignment="1"/>
    <xf numFmtId="49" fontId="1" fillId="0" borderId="0" xfId="0" applyNumberFormat="1" applyFont="1" applyFill="1" applyBorder="1" applyAlignment="1">
      <alignment horizontal="center"/>
    </xf>
    <xf numFmtId="14" fontId="1" fillId="0" borderId="0" xfId="0" applyNumberFormat="1" applyFont="1" applyFill="1" applyBorder="1"/>
    <xf numFmtId="0" fontId="7" fillId="0" borderId="0" xfId="0" applyFont="1"/>
    <xf numFmtId="165" fontId="7" fillId="0" borderId="0" xfId="0" applyNumberFormat="1" applyFont="1"/>
    <xf numFmtId="3" fontId="7" fillId="0" borderId="0" xfId="2" applyNumberFormat="1" applyFont="1" applyFill="1" applyAlignment="1"/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49" fontId="7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7" fillId="0" borderId="0" xfId="0" applyFont="1" applyFill="1" applyBorder="1"/>
    <xf numFmtId="0" fontId="1" fillId="0" borderId="1" xfId="0" applyFont="1" applyFill="1" applyBorder="1" applyAlignment="1">
      <alignment horizontal="center" vertical="center"/>
    </xf>
    <xf numFmtId="14" fontId="1" fillId="0" borderId="1" xfId="0" applyNumberFormat="1" applyFont="1" applyFill="1" applyBorder="1" applyAlignment="1">
      <alignment horizontal="center" vertical="center"/>
    </xf>
    <xf numFmtId="0" fontId="9" fillId="0" borderId="0" xfId="0" applyFont="1" applyFill="1" applyBorder="1"/>
    <xf numFmtId="1" fontId="1" fillId="0" borderId="1" xfId="0" applyNumberFormat="1" applyFont="1" applyFill="1" applyBorder="1" applyAlignment="1">
      <alignment horizontal="left"/>
    </xf>
    <xf numFmtId="0" fontId="2" fillId="0" borderId="2" xfId="0" applyFont="1" applyFill="1" applyBorder="1" applyAlignment="1">
      <alignment horizontal="left" vertical="center" shrinkToFit="1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center"/>
    </xf>
    <xf numFmtId="0" fontId="2" fillId="2" borderId="3" xfId="2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11" fontId="2" fillId="2" borderId="3" xfId="0" applyNumberFormat="1" applyFont="1" applyFill="1" applyBorder="1" applyAlignment="1">
      <alignment horizontal="center" vertical="center" wrapText="1"/>
    </xf>
    <xf numFmtId="0" fontId="1" fillId="0" borderId="0" xfId="2" applyFont="1" applyFill="1" applyBorder="1" applyAlignment="1">
      <alignment horizontal="left"/>
    </xf>
    <xf numFmtId="0" fontId="1" fillId="0" borderId="0" xfId="2" applyFont="1" applyFill="1" applyBorder="1" applyAlignment="1">
      <alignment horizontal="center"/>
    </xf>
    <xf numFmtId="3" fontId="2" fillId="0" borderId="0" xfId="2" applyNumberFormat="1" applyFont="1" applyFill="1" applyBorder="1" applyAlignment="1">
      <alignment vertical="center"/>
    </xf>
    <xf numFmtId="164" fontId="2" fillId="0" borderId="0" xfId="0" applyNumberFormat="1" applyFont="1" applyFill="1" applyBorder="1" applyAlignment="1">
      <alignment horizontal="center" vertical="center"/>
    </xf>
    <xf numFmtId="0" fontId="10" fillId="3" borderId="4" xfId="2" applyFont="1" applyFill="1" applyBorder="1" applyAlignment="1">
      <alignment horizontal="center" vertical="center" wrapText="1"/>
    </xf>
    <xf numFmtId="3" fontId="10" fillId="3" borderId="4" xfId="0" applyNumberFormat="1" applyFont="1" applyFill="1" applyBorder="1" applyAlignment="1">
      <alignment horizontal="center" vertical="center" wrapText="1"/>
    </xf>
    <xf numFmtId="3" fontId="10" fillId="3" borderId="5" xfId="0" applyNumberFormat="1" applyFont="1" applyFill="1" applyBorder="1" applyAlignment="1">
      <alignment horizontal="center" vertical="center" wrapText="1"/>
    </xf>
    <xf numFmtId="0" fontId="1" fillId="2" borderId="6" xfId="2" applyFont="1" applyFill="1" applyBorder="1" applyAlignment="1">
      <alignment horizontal="center" vertical="center" wrapText="1"/>
    </xf>
    <xf numFmtId="1" fontId="1" fillId="2" borderId="6" xfId="0" applyNumberFormat="1" applyFont="1" applyFill="1" applyBorder="1" applyAlignment="1">
      <alignment horizontal="center" vertical="center" wrapText="1"/>
    </xf>
    <xf numFmtId="1" fontId="2" fillId="2" borderId="6" xfId="0" applyNumberFormat="1" applyFont="1" applyFill="1" applyBorder="1" applyAlignment="1">
      <alignment horizontal="center" vertical="center" wrapText="1"/>
    </xf>
    <xf numFmtId="49" fontId="2" fillId="2" borderId="7" xfId="0" applyNumberFormat="1" applyFont="1" applyFill="1" applyBorder="1" applyAlignment="1">
      <alignment horizontal="center" vertical="center" wrapText="1"/>
    </xf>
    <xf numFmtId="49" fontId="2" fillId="2" borderId="8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shrinkToFit="1"/>
    </xf>
    <xf numFmtId="164" fontId="2" fillId="2" borderId="11" xfId="0" applyNumberFormat="1" applyFont="1" applyFill="1" applyBorder="1" applyAlignment="1">
      <alignment horizontal="center" vertical="center" wrapText="1"/>
    </xf>
    <xf numFmtId="164" fontId="1" fillId="2" borderId="8" xfId="0" applyNumberFormat="1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1" fillId="0" borderId="1" xfId="0" applyFont="1" applyFill="1" applyBorder="1"/>
    <xf numFmtId="0" fontId="1" fillId="0" borderId="1" xfId="0" applyFont="1" applyFill="1" applyBorder="1" applyAlignment="1">
      <alignment horizontal="left" vertical="center"/>
    </xf>
    <xf numFmtId="1" fontId="1" fillId="0" borderId="1" xfId="0" applyNumberFormat="1" applyFont="1" applyFill="1" applyBorder="1"/>
    <xf numFmtId="0" fontId="1" fillId="0" borderId="1" xfId="0" applyFont="1" applyFill="1" applyBorder="1"/>
    <xf numFmtId="0" fontId="1" fillId="0" borderId="1" xfId="0" applyFont="1" applyBorder="1"/>
    <xf numFmtId="0" fontId="1" fillId="0" borderId="1" xfId="0" applyFont="1" applyBorder="1" applyAlignment="1">
      <alignment horizontal="center" vertical="center"/>
    </xf>
    <xf numFmtId="0" fontId="1" fillId="4" borderId="1" xfId="0" applyFont="1" applyFill="1" applyBorder="1"/>
    <xf numFmtId="49" fontId="1" fillId="0" borderId="1" xfId="0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3" fontId="3" fillId="0" borderId="0" xfId="0" applyNumberFormat="1" applyFont="1" applyBorder="1" applyAlignment="1">
      <alignment horizontal="center" vertical="center"/>
    </xf>
    <xf numFmtId="0" fontId="1" fillId="0" borderId="12" xfId="0" applyFont="1" applyBorder="1"/>
    <xf numFmtId="164" fontId="1" fillId="0" borderId="0" xfId="0" applyNumberFormat="1" applyFont="1" applyFill="1" applyBorder="1" applyAlignment="1">
      <alignment horizontal="center" vertical="center"/>
    </xf>
    <xf numFmtId="1" fontId="2" fillId="3" borderId="1" xfId="0" applyNumberFormat="1" applyFont="1" applyFill="1" applyBorder="1" applyAlignment="1">
      <alignment horizontal="center" vertical="center" wrapText="1"/>
    </xf>
    <xf numFmtId="1" fontId="1" fillId="3" borderId="1" xfId="0" applyNumberFormat="1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wrapText="1"/>
    </xf>
    <xf numFmtId="0" fontId="2" fillId="2" borderId="13" xfId="0" applyFont="1" applyFill="1" applyBorder="1" applyAlignment="1">
      <alignment horizontal="center"/>
    </xf>
    <xf numFmtId="11" fontId="2" fillId="2" borderId="13" xfId="0" applyNumberFormat="1" applyFont="1" applyFill="1" applyBorder="1" applyAlignment="1">
      <alignment horizontal="center" wrapText="1"/>
    </xf>
    <xf numFmtId="11" fontId="2" fillId="2" borderId="13" xfId="0" applyNumberFormat="1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" fontId="1" fillId="2" borderId="1" xfId="0" applyNumberFormat="1" applyFont="1" applyFill="1" applyBorder="1" applyAlignment="1">
      <alignment horizontal="center" vertical="center" wrapText="1"/>
    </xf>
    <xf numFmtId="1" fontId="2" fillId="2" borderId="1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3" fontId="1" fillId="0" borderId="0" xfId="2" applyNumberFormat="1" applyFont="1" applyFill="1" applyBorder="1" applyAlignment="1">
      <alignment vertical="center"/>
    </xf>
    <xf numFmtId="0" fontId="1" fillId="4" borderId="0" xfId="0" applyFont="1" applyFill="1" applyBorder="1"/>
    <xf numFmtId="14" fontId="1" fillId="4" borderId="0" xfId="0" applyNumberFormat="1" applyFont="1" applyFill="1" applyBorder="1"/>
    <xf numFmtId="0" fontId="1" fillId="0" borderId="0" xfId="3" applyFont="1" applyFill="1" applyBorder="1" applyAlignment="1">
      <alignment horizontal="left"/>
    </xf>
    <xf numFmtId="3" fontId="10" fillId="3" borderId="15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1" fontId="2" fillId="2" borderId="16" xfId="0" applyNumberFormat="1" applyFont="1" applyFill="1" applyBorder="1" applyAlignment="1">
      <alignment horizontal="center" vertical="center" wrapText="1"/>
    </xf>
    <xf numFmtId="1" fontId="1" fillId="2" borderId="7" xfId="0" applyNumberFormat="1" applyFont="1" applyFill="1" applyBorder="1" applyAlignment="1">
      <alignment horizontal="center" vertical="center" wrapText="1"/>
    </xf>
    <xf numFmtId="0" fontId="7" fillId="0" borderId="0" xfId="0" applyFont="1" applyBorder="1"/>
    <xf numFmtId="165" fontId="7" fillId="0" borderId="0" xfId="0" applyNumberFormat="1" applyFont="1" applyBorder="1"/>
    <xf numFmtId="0" fontId="1" fillId="0" borderId="9" xfId="0" applyFont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 shrinkToFit="1"/>
    </xf>
    <xf numFmtId="0" fontId="2" fillId="0" borderId="1" xfId="0" applyFont="1" applyFill="1" applyBorder="1" applyAlignment="1">
      <alignment horizontal="center" vertical="center" wrapText="1" shrinkToFit="1"/>
    </xf>
    <xf numFmtId="1" fontId="1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64" fontId="2" fillId="0" borderId="20" xfId="0" applyNumberFormat="1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21" xfId="0" applyNumberFormat="1" applyFont="1" applyFill="1" applyBorder="1" applyAlignment="1">
      <alignment horizontal="center" vertical="center" wrapText="1"/>
    </xf>
    <xf numFmtId="49" fontId="1" fillId="0" borderId="1" xfId="0" quotePrefix="1" applyNumberFormat="1" applyFont="1" applyFill="1" applyBorder="1" applyAlignment="1">
      <alignment horizontal="center" vertical="center" wrapText="1"/>
    </xf>
    <xf numFmtId="166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21" xfId="0" applyNumberFormat="1" applyFont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 wrapText="1"/>
    </xf>
    <xf numFmtId="3" fontId="1" fillId="0" borderId="21" xfId="0" applyNumberFormat="1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 wrapText="1"/>
    </xf>
    <xf numFmtId="49" fontId="1" fillId="4" borderId="1" xfId="0" applyNumberFormat="1" applyFont="1" applyFill="1" applyBorder="1" applyAlignment="1">
      <alignment horizontal="center" vertical="center" wrapText="1"/>
    </xf>
    <xf numFmtId="49" fontId="1" fillId="4" borderId="21" xfId="0" applyNumberFormat="1" applyFont="1" applyFill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3" fontId="1" fillId="0" borderId="21" xfId="0" applyNumberFormat="1" applyFont="1" applyBorder="1" applyAlignment="1">
      <alignment horizontal="center" vertical="center" wrapText="1"/>
    </xf>
    <xf numFmtId="0" fontId="6" fillId="0" borderId="0" xfId="0" applyFont="1"/>
    <xf numFmtId="0" fontId="2" fillId="0" borderId="1" xfId="0" applyFont="1" applyFill="1" applyBorder="1" applyAlignment="1">
      <alignment horizontal="center" vertical="center"/>
    </xf>
    <xf numFmtId="49" fontId="1" fillId="0" borderId="12" xfId="0" quotePrefix="1" applyNumberFormat="1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1" fontId="1" fillId="0" borderId="12" xfId="0" applyNumberFormat="1" applyFont="1" applyFill="1" applyBorder="1" applyAlignment="1">
      <alignment horizontal="left" vertical="center"/>
    </xf>
    <xf numFmtId="1" fontId="1" fillId="0" borderId="12" xfId="0" applyNumberFormat="1" applyFont="1" applyFill="1" applyBorder="1" applyAlignment="1">
      <alignment horizontal="center" vertical="center"/>
    </xf>
    <xf numFmtId="166" fontId="1" fillId="0" borderId="12" xfId="0" applyNumberFormat="1" applyFont="1" applyFill="1" applyBorder="1" applyAlignment="1">
      <alignment horizontal="center" vertical="center"/>
    </xf>
    <xf numFmtId="14" fontId="1" fillId="0" borderId="12" xfId="0" applyNumberFormat="1" applyFont="1" applyFill="1" applyBorder="1" applyAlignment="1">
      <alignment horizontal="center" vertical="center"/>
    </xf>
    <xf numFmtId="49" fontId="1" fillId="0" borderId="12" xfId="0" applyNumberFormat="1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1" fontId="1" fillId="4" borderId="1" xfId="0" applyNumberFormat="1" applyFont="1" applyFill="1" applyBorder="1" applyAlignment="1">
      <alignment horizontal="center" vertical="center" wrapText="1"/>
    </xf>
    <xf numFmtId="11" fontId="12" fillId="2" borderId="13" xfId="0" applyNumberFormat="1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164" fontId="1" fillId="4" borderId="20" xfId="0" applyNumberFormat="1" applyFont="1" applyFill="1" applyBorder="1" applyAlignment="1">
      <alignment horizontal="center" vertical="center" wrapText="1"/>
    </xf>
    <xf numFmtId="164" fontId="2" fillId="4" borderId="20" xfId="0" applyNumberFormat="1" applyFont="1" applyFill="1" applyBorder="1" applyAlignment="1">
      <alignment horizontal="center" vertical="center" wrapText="1"/>
    </xf>
    <xf numFmtId="164" fontId="1" fillId="4" borderId="20" xfId="0" applyNumberFormat="1" applyFont="1" applyFill="1" applyBorder="1" applyAlignment="1">
      <alignment horizontal="center" vertical="center"/>
    </xf>
    <xf numFmtId="164" fontId="1" fillId="4" borderId="0" xfId="0" applyNumberFormat="1" applyFont="1" applyFill="1" applyBorder="1" applyAlignment="1">
      <alignment horizontal="center" vertical="center" wrapText="1"/>
    </xf>
    <xf numFmtId="164" fontId="2" fillId="4" borderId="20" xfId="0" applyNumberFormat="1" applyFont="1" applyFill="1" applyBorder="1" applyAlignment="1">
      <alignment horizontal="center" vertical="center"/>
    </xf>
    <xf numFmtId="164" fontId="1" fillId="4" borderId="23" xfId="0" applyNumberFormat="1" applyFont="1" applyFill="1" applyBorder="1" applyAlignment="1">
      <alignment horizontal="center" vertical="center"/>
    </xf>
    <xf numFmtId="49" fontId="11" fillId="0" borderId="1" xfId="0" applyNumberFormat="1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/>
    </xf>
    <xf numFmtId="3" fontId="1" fillId="0" borderId="1" xfId="0" applyNumberFormat="1" applyFont="1" applyFill="1" applyBorder="1" applyAlignment="1">
      <alignment horizontal="center" vertical="center"/>
    </xf>
    <xf numFmtId="0" fontId="2" fillId="3" borderId="24" xfId="2" applyFont="1" applyFill="1" applyBorder="1" applyAlignment="1">
      <alignment horizontal="left" vertical="center" wrapText="1"/>
    </xf>
    <xf numFmtId="0" fontId="2" fillId="3" borderId="4" xfId="2" applyFont="1" applyFill="1" applyBorder="1" applyAlignment="1">
      <alignment horizontal="center" vertical="center" wrapText="1"/>
    </xf>
    <xf numFmtId="164" fontId="1" fillId="0" borderId="20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left" vertical="center"/>
    </xf>
    <xf numFmtId="1" fontId="1" fillId="0" borderId="12" xfId="0" applyNumberFormat="1" applyFont="1" applyFill="1" applyBorder="1"/>
    <xf numFmtId="3" fontId="1" fillId="0" borderId="12" xfId="0" applyNumberFormat="1" applyFont="1" applyFill="1" applyBorder="1" applyAlignment="1">
      <alignment horizontal="center" vertical="center"/>
    </xf>
    <xf numFmtId="3" fontId="10" fillId="3" borderId="1" xfId="0" applyNumberFormat="1" applyFont="1" applyFill="1" applyBorder="1" applyAlignment="1">
      <alignment horizontal="center" vertical="center" wrapText="1"/>
    </xf>
    <xf numFmtId="49" fontId="2" fillId="2" borderId="13" xfId="0" applyNumberFormat="1" applyFont="1" applyFill="1" applyBorder="1" applyAlignment="1">
      <alignment horizontal="center" vertical="center" wrapText="1"/>
    </xf>
    <xf numFmtId="0" fontId="2" fillId="3" borderId="25" xfId="0" applyFont="1" applyFill="1" applyBorder="1" applyAlignment="1">
      <alignment horizontal="left" vertical="center" wrapText="1"/>
    </xf>
    <xf numFmtId="0" fontId="2" fillId="3" borderId="20" xfId="0" applyFont="1" applyFill="1" applyBorder="1" applyAlignment="1">
      <alignment horizontal="left" vertical="center" wrapText="1"/>
    </xf>
    <xf numFmtId="11" fontId="2" fillId="0" borderId="0" xfId="0" applyNumberFormat="1" applyFont="1" applyBorder="1" applyAlignment="1">
      <alignment horizontal="left" vertical="center"/>
    </xf>
    <xf numFmtId="11" fontId="1" fillId="0" borderId="26" xfId="0" applyNumberFormat="1" applyFont="1" applyBorder="1" applyAlignment="1">
      <alignment horizontal="left" vertical="center"/>
    </xf>
    <xf numFmtId="0" fontId="2" fillId="2" borderId="11" xfId="0" applyFont="1" applyFill="1" applyBorder="1" applyAlignment="1">
      <alignment horizontal="left" vertical="center" wrapText="1"/>
    </xf>
    <xf numFmtId="0" fontId="2" fillId="2" borderId="27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shrinkToFit="1"/>
    </xf>
    <xf numFmtId="0" fontId="2" fillId="0" borderId="24" xfId="0" applyFont="1" applyFill="1" applyBorder="1" applyAlignment="1">
      <alignment horizontal="left" vertical="center" shrinkToFit="1"/>
    </xf>
    <xf numFmtId="0" fontId="2" fillId="0" borderId="19" xfId="0" applyFont="1" applyFill="1" applyBorder="1" applyAlignment="1">
      <alignment horizontal="center" vertical="center" wrapText="1" shrinkToFit="1"/>
    </xf>
    <xf numFmtId="0" fontId="2" fillId="0" borderId="4" xfId="0" applyFont="1" applyFill="1" applyBorder="1" applyAlignment="1">
      <alignment horizontal="center" vertical="center" wrapText="1" shrinkToFit="1"/>
    </xf>
    <xf numFmtId="0" fontId="2" fillId="0" borderId="29" xfId="0" applyFont="1" applyFill="1" applyBorder="1" applyAlignment="1">
      <alignment horizontal="left" vertical="center" shrinkToFit="1"/>
    </xf>
    <xf numFmtId="0" fontId="2" fillId="0" borderId="30" xfId="0" applyFont="1" applyFill="1" applyBorder="1" applyAlignment="1">
      <alignment horizontal="center" vertical="center" wrapText="1" shrinkToFit="1"/>
    </xf>
    <xf numFmtId="11" fontId="2" fillId="0" borderId="0" xfId="0" applyNumberFormat="1" applyFont="1" applyFill="1" applyBorder="1" applyAlignment="1">
      <alignment horizontal="left" vertical="center"/>
    </xf>
    <xf numFmtId="0" fontId="1" fillId="0" borderId="0" xfId="0" applyFont="1" applyFill="1" applyAlignment="1"/>
    <xf numFmtId="11" fontId="1" fillId="0" borderId="0" xfId="0" applyNumberFormat="1" applyFont="1" applyFill="1" applyBorder="1" applyAlignment="1">
      <alignment vertical="top"/>
    </xf>
    <xf numFmtId="0" fontId="1" fillId="0" borderId="0" xfId="0" applyFont="1" applyFill="1" applyBorder="1" applyAlignment="1">
      <alignment vertical="top"/>
    </xf>
    <xf numFmtId="0" fontId="2" fillId="2" borderId="31" xfId="2" applyFont="1" applyFill="1" applyBorder="1" applyAlignment="1">
      <alignment vertical="top" wrapText="1"/>
    </xf>
    <xf numFmtId="0" fontId="2" fillId="2" borderId="11" xfId="2" applyFont="1" applyFill="1" applyBorder="1" applyAlignment="1">
      <alignment vertical="top"/>
    </xf>
    <xf numFmtId="0" fontId="2" fillId="2" borderId="32" xfId="2" applyFont="1" applyFill="1" applyBorder="1" applyAlignment="1">
      <alignment vertical="top"/>
    </xf>
    <xf numFmtId="0" fontId="2" fillId="2" borderId="8" xfId="2" applyFont="1" applyFill="1" applyBorder="1" applyAlignment="1">
      <alignment vertical="top"/>
    </xf>
    <xf numFmtId="49" fontId="2" fillId="2" borderId="16" xfId="0" applyNumberFormat="1" applyFont="1" applyFill="1" applyBorder="1" applyAlignment="1">
      <alignment horizontal="center" vertical="center" wrapText="1"/>
    </xf>
    <xf numFmtId="49" fontId="2" fillId="2" borderId="11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shrinkToFit="1"/>
    </xf>
    <xf numFmtId="0" fontId="2" fillId="0" borderId="28" xfId="0" applyFont="1" applyFill="1" applyBorder="1" applyAlignment="1">
      <alignment horizontal="center" vertical="center" shrinkToFit="1"/>
    </xf>
    <xf numFmtId="0" fontId="2" fillId="0" borderId="19" xfId="0" applyFont="1" applyFill="1" applyBorder="1" applyAlignment="1">
      <alignment horizontal="center" vertical="center" shrinkToFit="1"/>
    </xf>
    <xf numFmtId="0" fontId="2" fillId="0" borderId="6" xfId="0" applyFont="1" applyFill="1" applyBorder="1" applyAlignment="1">
      <alignment horizontal="center" vertical="center" shrinkToFit="1"/>
    </xf>
  </cellXfs>
  <cellStyles count="4">
    <cellStyle name="Normal" xfId="0" builtinId="0"/>
    <cellStyle name="Normal 2" xfId="1" xr:uid="{00000000-0005-0000-0000-000001000000}"/>
    <cellStyle name="Normal_2004 sonu itibariyle faaliyetler" xfId="2" xr:uid="{00000000-0005-0000-0000-000002000000}"/>
    <cellStyle name="Normal_BEŞ YILLIK KALKINMA PLANI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yasar.mehmetali\AppData\Local\Temp\Rar$DIa8748.29726\ufukcu&#287;um\yhgs\Yeni%20klas&#246;r%20(4)\Yaz&#305;&#351;malar\Yaban%20Hayat&#305;%20Dairesi\Gelen\yabanhayatigelistirmesahas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HGS."/>
      <sheetName val="YHGS"/>
    </sheetNames>
    <sheetDataSet>
      <sheetData sheetId="0" refreshError="1">
        <row r="10">
          <cell r="E10" t="str">
            <v>Adana-Kahramanmaraş Hançerderesi YHGS</v>
          </cell>
          <cell r="F10" t="str">
            <v>Yaban Keçisi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ayfa1"/>
  <dimension ref="A1:T92"/>
  <sheetViews>
    <sheetView showGridLines="0" workbookViewId="0">
      <selection activeCell="Q12" sqref="Q12"/>
    </sheetView>
  </sheetViews>
  <sheetFormatPr defaultRowHeight="10.5" x14ac:dyDescent="0.15"/>
  <cols>
    <col min="1" max="1" width="4.7109375" style="2" customWidth="1"/>
    <col min="2" max="2" width="29" style="1" bestFit="1" customWidth="1"/>
    <col min="3" max="3" width="14.5703125" style="1" customWidth="1"/>
    <col min="4" max="4" width="9.7109375" style="1" customWidth="1"/>
    <col min="5" max="5" width="31.85546875" style="1" bestFit="1" customWidth="1"/>
    <col min="6" max="6" width="31.5703125" style="1" bestFit="1" customWidth="1"/>
    <col min="7" max="7" width="17.7109375" style="2" customWidth="1"/>
    <col min="8" max="8" width="12.85546875" style="2" customWidth="1"/>
    <col min="9" max="9" width="11.5703125" style="2" customWidth="1"/>
    <col min="10" max="10" width="11.42578125" style="2" customWidth="1"/>
    <col min="11" max="11" width="11.5703125" style="59" customWidth="1"/>
    <col min="12" max="12" width="10.7109375" style="59" customWidth="1"/>
    <col min="13" max="13" width="9.85546875" style="2" customWidth="1"/>
    <col min="14" max="14" width="20.85546875" style="1" customWidth="1"/>
    <col min="15" max="15" width="9.28515625" style="1" customWidth="1"/>
    <col min="16" max="16" width="10.42578125" style="1" customWidth="1"/>
    <col min="17" max="17" width="18.140625" style="1" customWidth="1"/>
    <col min="18" max="16384" width="9.140625" style="1"/>
  </cols>
  <sheetData>
    <row r="1" spans="1:20" ht="17.25" customHeight="1" x14ac:dyDescent="0.15">
      <c r="A1" s="144" t="s">
        <v>698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</row>
    <row r="2" spans="1:20" ht="17.25" customHeight="1" thickBot="1" x14ac:dyDescent="0.2">
      <c r="A2" s="145" t="s">
        <v>699</v>
      </c>
      <c r="B2" s="145"/>
      <c r="C2" s="8"/>
      <c r="D2" s="8"/>
      <c r="E2" s="8"/>
      <c r="F2" s="8"/>
      <c r="N2" s="8"/>
      <c r="O2" s="8"/>
      <c r="P2" s="8"/>
      <c r="Q2" s="8"/>
    </row>
    <row r="3" spans="1:20" ht="36" customHeight="1" x14ac:dyDescent="0.15">
      <c r="A3" s="146" t="s">
        <v>566</v>
      </c>
      <c r="B3" s="67" t="s">
        <v>38</v>
      </c>
      <c r="C3" s="68" t="s">
        <v>39</v>
      </c>
      <c r="D3" s="69" t="s">
        <v>131</v>
      </c>
      <c r="E3" s="69" t="s">
        <v>40</v>
      </c>
      <c r="F3" s="69" t="s">
        <v>42</v>
      </c>
      <c r="G3" s="123" t="s">
        <v>598</v>
      </c>
      <c r="H3" s="70" t="s">
        <v>41</v>
      </c>
      <c r="I3" s="70" t="s">
        <v>43</v>
      </c>
      <c r="J3" s="70" t="s">
        <v>44</v>
      </c>
      <c r="K3" s="141" t="s">
        <v>133</v>
      </c>
      <c r="L3" s="141"/>
      <c r="M3" s="71" t="s">
        <v>134</v>
      </c>
    </row>
    <row r="4" spans="1:20" ht="40.5" customHeight="1" x14ac:dyDescent="0.15">
      <c r="A4" s="147"/>
      <c r="B4" s="72" t="s">
        <v>45</v>
      </c>
      <c r="C4" s="73" t="s">
        <v>46</v>
      </c>
      <c r="D4" s="73" t="s">
        <v>47</v>
      </c>
      <c r="E4" s="73" t="s">
        <v>48</v>
      </c>
      <c r="F4" s="73" t="s">
        <v>49</v>
      </c>
      <c r="G4" s="124" t="s">
        <v>599</v>
      </c>
      <c r="H4" s="74" t="s">
        <v>130</v>
      </c>
      <c r="I4" s="73" t="s">
        <v>50</v>
      </c>
      <c r="J4" s="73" t="s">
        <v>51</v>
      </c>
      <c r="K4" s="75" t="s">
        <v>136</v>
      </c>
      <c r="L4" s="75" t="s">
        <v>135</v>
      </c>
      <c r="M4" s="76" t="s">
        <v>132</v>
      </c>
    </row>
    <row r="5" spans="1:20" ht="17.25" customHeight="1" x14ac:dyDescent="0.15">
      <c r="A5" s="142" t="s">
        <v>288</v>
      </c>
      <c r="B5" s="142"/>
      <c r="C5" s="142"/>
      <c r="D5" s="142"/>
      <c r="E5" s="142"/>
      <c r="F5" s="143"/>
      <c r="G5" s="140">
        <f>SUM(G6:G90)</f>
        <v>1165447.81</v>
      </c>
      <c r="H5" s="63"/>
      <c r="I5" s="64"/>
      <c r="J5" s="64"/>
      <c r="K5" s="65"/>
      <c r="L5" s="65"/>
      <c r="M5" s="66"/>
    </row>
    <row r="6" spans="1:20" s="6" customFormat="1" ht="15" customHeight="1" x14ac:dyDescent="0.15">
      <c r="A6" s="21">
        <v>1</v>
      </c>
      <c r="B6" s="50" t="s">
        <v>12</v>
      </c>
      <c r="C6" s="51" t="s">
        <v>52</v>
      </c>
      <c r="D6" s="21">
        <v>7</v>
      </c>
      <c r="E6" s="24" t="s">
        <v>618</v>
      </c>
      <c r="F6" s="52" t="s">
        <v>53</v>
      </c>
      <c r="G6" s="133">
        <v>15291</v>
      </c>
      <c r="H6" s="22">
        <v>38641</v>
      </c>
      <c r="I6" s="22">
        <v>41114</v>
      </c>
      <c r="J6" s="22">
        <v>43642</v>
      </c>
      <c r="K6" s="57" t="s">
        <v>137</v>
      </c>
      <c r="L6" s="57" t="s">
        <v>138</v>
      </c>
      <c r="M6" s="44">
        <v>2</v>
      </c>
    </row>
    <row r="7" spans="1:20" ht="15" customHeight="1" x14ac:dyDescent="0.15">
      <c r="A7" s="55">
        <v>2</v>
      </c>
      <c r="B7" s="54" t="s">
        <v>12</v>
      </c>
      <c r="C7" s="51" t="s">
        <v>54</v>
      </c>
      <c r="D7" s="21">
        <v>7</v>
      </c>
      <c r="E7" s="52" t="s">
        <v>619</v>
      </c>
      <c r="F7" s="52" t="s">
        <v>55</v>
      </c>
      <c r="G7" s="133">
        <v>30739</v>
      </c>
      <c r="H7" s="22">
        <v>38641</v>
      </c>
      <c r="I7" s="22">
        <v>40400</v>
      </c>
      <c r="J7" s="22">
        <v>40997</v>
      </c>
      <c r="K7" s="57" t="s">
        <v>139</v>
      </c>
      <c r="L7" s="57" t="s">
        <v>140</v>
      </c>
      <c r="M7" s="58">
        <v>1938</v>
      </c>
      <c r="S7" s="4"/>
    </row>
    <row r="8" spans="1:20" ht="15" customHeight="1" x14ac:dyDescent="0.15">
      <c r="A8" s="55">
        <v>3</v>
      </c>
      <c r="B8" s="54" t="s">
        <v>12</v>
      </c>
      <c r="C8" s="51" t="s">
        <v>56</v>
      </c>
      <c r="D8" s="21">
        <v>7</v>
      </c>
      <c r="E8" s="52" t="s">
        <v>620</v>
      </c>
      <c r="F8" s="52" t="s">
        <v>53</v>
      </c>
      <c r="G8" s="133">
        <v>11436</v>
      </c>
      <c r="H8" s="22">
        <v>38995</v>
      </c>
      <c r="I8" s="22">
        <v>40968</v>
      </c>
      <c r="J8" s="96">
        <v>44915</v>
      </c>
      <c r="K8" s="57" t="s">
        <v>141</v>
      </c>
      <c r="L8" s="57" t="s">
        <v>142</v>
      </c>
      <c r="M8" s="58">
        <v>56</v>
      </c>
      <c r="S8" s="4"/>
    </row>
    <row r="9" spans="1:20" s="6" customFormat="1" ht="15" customHeight="1" x14ac:dyDescent="0.15">
      <c r="A9" s="21">
        <v>4</v>
      </c>
      <c r="B9" s="53" t="s">
        <v>12</v>
      </c>
      <c r="C9" s="51" t="s">
        <v>52</v>
      </c>
      <c r="D9" s="21">
        <v>7</v>
      </c>
      <c r="E9" s="52" t="s">
        <v>621</v>
      </c>
      <c r="F9" s="52" t="s">
        <v>53</v>
      </c>
      <c r="G9" s="133">
        <v>3973.91</v>
      </c>
      <c r="H9" s="22">
        <v>38641</v>
      </c>
      <c r="I9" s="22">
        <v>41114</v>
      </c>
      <c r="J9" s="22">
        <v>43642</v>
      </c>
      <c r="K9" s="57" t="s">
        <v>144</v>
      </c>
      <c r="L9" s="57" t="s">
        <v>145</v>
      </c>
      <c r="M9" s="58">
        <v>2</v>
      </c>
    </row>
    <row r="10" spans="1:20" ht="15" customHeight="1" x14ac:dyDescent="0.15">
      <c r="A10" s="55">
        <v>5</v>
      </c>
      <c r="B10" s="54" t="s">
        <v>287</v>
      </c>
      <c r="C10" s="51" t="s">
        <v>57</v>
      </c>
      <c r="D10" s="21">
        <v>7</v>
      </c>
      <c r="E10" s="52" t="s">
        <v>622</v>
      </c>
      <c r="F10" s="52" t="s">
        <v>55</v>
      </c>
      <c r="G10" s="133">
        <v>7895</v>
      </c>
      <c r="H10" s="22">
        <v>38995</v>
      </c>
      <c r="I10" s="22">
        <v>39657</v>
      </c>
      <c r="J10" s="22">
        <v>43465</v>
      </c>
      <c r="K10" s="57" t="s">
        <v>146</v>
      </c>
      <c r="L10" s="57" t="s">
        <v>147</v>
      </c>
      <c r="M10" s="58">
        <v>1475</v>
      </c>
      <c r="S10" s="4"/>
      <c r="T10" s="5"/>
    </row>
    <row r="11" spans="1:20" ht="15" customHeight="1" x14ac:dyDescent="0.15">
      <c r="A11" s="55">
        <v>6</v>
      </c>
      <c r="B11" s="54" t="s">
        <v>58</v>
      </c>
      <c r="C11" s="51" t="s">
        <v>59</v>
      </c>
      <c r="D11" s="21">
        <v>5</v>
      </c>
      <c r="E11" s="52" t="s">
        <v>623</v>
      </c>
      <c r="F11" s="52" t="s">
        <v>60</v>
      </c>
      <c r="G11" s="133">
        <v>14894</v>
      </c>
      <c r="H11" s="22">
        <v>38641</v>
      </c>
      <c r="I11" s="22">
        <v>41023</v>
      </c>
      <c r="J11" s="22"/>
      <c r="K11" s="57" t="s">
        <v>148</v>
      </c>
      <c r="L11" s="57" t="s">
        <v>149</v>
      </c>
      <c r="M11" s="58">
        <v>1555</v>
      </c>
      <c r="S11" s="4"/>
    </row>
    <row r="12" spans="1:20" s="6" customFormat="1" ht="15" customHeight="1" x14ac:dyDescent="0.15">
      <c r="A12" s="21">
        <v>7</v>
      </c>
      <c r="B12" s="53" t="s">
        <v>58</v>
      </c>
      <c r="C12" s="51" t="s">
        <v>61</v>
      </c>
      <c r="D12" s="21">
        <v>5</v>
      </c>
      <c r="E12" s="52" t="s">
        <v>624</v>
      </c>
      <c r="F12" s="52" t="s">
        <v>53</v>
      </c>
      <c r="G12" s="133">
        <v>1374</v>
      </c>
      <c r="H12" s="22">
        <v>38995</v>
      </c>
      <c r="I12" s="96">
        <v>40540</v>
      </c>
      <c r="J12" s="96">
        <v>43461</v>
      </c>
      <c r="K12" s="57" t="s">
        <v>280</v>
      </c>
      <c r="L12" s="57" t="s">
        <v>281</v>
      </c>
      <c r="M12" s="58">
        <v>1008</v>
      </c>
    </row>
    <row r="13" spans="1:20" ht="15" customHeight="1" x14ac:dyDescent="0.15">
      <c r="A13" s="55">
        <v>8</v>
      </c>
      <c r="B13" s="53" t="s">
        <v>16</v>
      </c>
      <c r="C13" s="51" t="s">
        <v>62</v>
      </c>
      <c r="D13" s="21">
        <v>9</v>
      </c>
      <c r="E13" s="52" t="s">
        <v>625</v>
      </c>
      <c r="F13" s="52" t="s">
        <v>60</v>
      </c>
      <c r="G13" s="133">
        <v>9471</v>
      </c>
      <c r="H13" s="22">
        <v>38641</v>
      </c>
      <c r="I13" s="22">
        <v>40567</v>
      </c>
      <c r="J13" s="96">
        <v>44662</v>
      </c>
      <c r="K13" s="57" t="s">
        <v>150</v>
      </c>
      <c r="L13" s="57" t="s">
        <v>151</v>
      </c>
      <c r="M13" s="58">
        <v>1800</v>
      </c>
      <c r="S13" s="4"/>
    </row>
    <row r="14" spans="1:20" s="6" customFormat="1" ht="15" customHeight="1" x14ac:dyDescent="0.15">
      <c r="A14" s="55">
        <v>9</v>
      </c>
      <c r="B14" s="53" t="s">
        <v>16</v>
      </c>
      <c r="C14" s="51" t="s">
        <v>63</v>
      </c>
      <c r="D14" s="21">
        <v>9</v>
      </c>
      <c r="E14" s="52" t="s">
        <v>626</v>
      </c>
      <c r="F14" s="52" t="s">
        <v>53</v>
      </c>
      <c r="G14" s="133">
        <v>451</v>
      </c>
      <c r="H14" s="22">
        <v>38641</v>
      </c>
      <c r="I14" s="22">
        <v>43220</v>
      </c>
      <c r="J14" s="22"/>
      <c r="K14" s="57" t="s">
        <v>152</v>
      </c>
      <c r="L14" s="57" t="s">
        <v>153</v>
      </c>
      <c r="M14" s="58">
        <v>470</v>
      </c>
    </row>
    <row r="15" spans="1:20" ht="15" customHeight="1" x14ac:dyDescent="0.15">
      <c r="A15" s="21">
        <v>10</v>
      </c>
      <c r="B15" s="54" t="s">
        <v>16</v>
      </c>
      <c r="C15" s="51" t="s">
        <v>63</v>
      </c>
      <c r="D15" s="21">
        <v>9</v>
      </c>
      <c r="E15" s="52" t="s">
        <v>627</v>
      </c>
      <c r="F15" s="52" t="s">
        <v>109</v>
      </c>
      <c r="G15" s="133">
        <v>14784</v>
      </c>
      <c r="H15" s="22">
        <v>38641</v>
      </c>
      <c r="I15" s="22">
        <v>40400</v>
      </c>
      <c r="J15" s="22">
        <v>44316</v>
      </c>
      <c r="K15" s="57" t="s">
        <v>577</v>
      </c>
      <c r="L15" s="57" t="s">
        <v>578</v>
      </c>
      <c r="M15" s="58">
        <v>762</v>
      </c>
      <c r="S15" s="4"/>
    </row>
    <row r="16" spans="1:20" ht="15" customHeight="1" x14ac:dyDescent="0.15">
      <c r="A16" s="55">
        <v>11</v>
      </c>
      <c r="B16" s="56" t="s">
        <v>16</v>
      </c>
      <c r="C16" s="51" t="s">
        <v>63</v>
      </c>
      <c r="D16" s="21">
        <v>9</v>
      </c>
      <c r="E16" s="52" t="s">
        <v>628</v>
      </c>
      <c r="F16" s="52" t="s">
        <v>60</v>
      </c>
      <c r="G16" s="133">
        <v>5268</v>
      </c>
      <c r="H16" s="22">
        <v>38641</v>
      </c>
      <c r="I16" s="22">
        <v>40567</v>
      </c>
      <c r="J16" s="96">
        <v>44644</v>
      </c>
      <c r="K16" s="57" t="s">
        <v>154</v>
      </c>
      <c r="L16" s="57" t="s">
        <v>155</v>
      </c>
      <c r="M16" s="58">
        <v>790</v>
      </c>
      <c r="S16" s="4"/>
    </row>
    <row r="17" spans="1:19" ht="15" customHeight="1" x14ac:dyDescent="0.15">
      <c r="A17" s="55">
        <v>12</v>
      </c>
      <c r="B17" s="56" t="s">
        <v>16</v>
      </c>
      <c r="C17" s="51" t="s">
        <v>421</v>
      </c>
      <c r="D17" s="21">
        <v>9</v>
      </c>
      <c r="E17" s="52" t="s">
        <v>617</v>
      </c>
      <c r="F17" s="52" t="s">
        <v>601</v>
      </c>
      <c r="G17" s="133">
        <v>1469</v>
      </c>
      <c r="H17" s="22">
        <v>41697</v>
      </c>
      <c r="I17" s="22">
        <v>43220</v>
      </c>
      <c r="J17" s="22"/>
      <c r="K17" s="57" t="s">
        <v>579</v>
      </c>
      <c r="L17" s="57" t="s">
        <v>580</v>
      </c>
      <c r="M17" s="58">
        <v>1289</v>
      </c>
      <c r="S17" s="4"/>
    </row>
    <row r="18" spans="1:19" ht="15" customHeight="1" x14ac:dyDescent="0.15">
      <c r="A18" s="55">
        <v>13</v>
      </c>
      <c r="B18" s="54" t="s">
        <v>9</v>
      </c>
      <c r="C18" s="51" t="s">
        <v>64</v>
      </c>
      <c r="D18" s="21">
        <v>6</v>
      </c>
      <c r="E18" s="52" t="s">
        <v>629</v>
      </c>
      <c r="F18" s="52" t="s">
        <v>55</v>
      </c>
      <c r="G18" s="133">
        <v>18462</v>
      </c>
      <c r="H18" s="22">
        <v>38641</v>
      </c>
      <c r="I18" s="22">
        <v>40583</v>
      </c>
      <c r="J18" s="96">
        <v>44802</v>
      </c>
      <c r="K18" s="57" t="s">
        <v>156</v>
      </c>
      <c r="L18" s="57" t="s">
        <v>157</v>
      </c>
      <c r="M18" s="58">
        <v>586</v>
      </c>
      <c r="S18" s="4"/>
    </row>
    <row r="19" spans="1:19" ht="15" customHeight="1" x14ac:dyDescent="0.15">
      <c r="A19" s="55">
        <v>14</v>
      </c>
      <c r="B19" s="54" t="s">
        <v>9</v>
      </c>
      <c r="C19" s="51" t="s">
        <v>65</v>
      </c>
      <c r="D19" s="21">
        <v>6</v>
      </c>
      <c r="E19" s="52" t="s">
        <v>630</v>
      </c>
      <c r="F19" s="52" t="s">
        <v>55</v>
      </c>
      <c r="G19" s="133">
        <v>48133</v>
      </c>
      <c r="H19" s="22">
        <v>38641</v>
      </c>
      <c r="I19" s="22">
        <v>39667</v>
      </c>
      <c r="J19" s="22">
        <v>43465</v>
      </c>
      <c r="K19" s="57" t="s">
        <v>158</v>
      </c>
      <c r="L19" s="57" t="s">
        <v>159</v>
      </c>
      <c r="M19" s="58">
        <v>848</v>
      </c>
    </row>
    <row r="20" spans="1:19" ht="15" customHeight="1" x14ac:dyDescent="0.15">
      <c r="A20" s="55">
        <v>15</v>
      </c>
      <c r="B20" s="54" t="s">
        <v>9</v>
      </c>
      <c r="C20" s="51" t="s">
        <v>64</v>
      </c>
      <c r="D20" s="21">
        <v>6</v>
      </c>
      <c r="E20" s="52" t="s">
        <v>631</v>
      </c>
      <c r="F20" s="52" t="s">
        <v>55</v>
      </c>
      <c r="G20" s="133">
        <v>16134</v>
      </c>
      <c r="H20" s="22">
        <v>38641</v>
      </c>
      <c r="I20" s="22">
        <v>42305</v>
      </c>
      <c r="J20" s="22"/>
      <c r="K20" s="57" t="s">
        <v>160</v>
      </c>
      <c r="L20" s="57" t="s">
        <v>161</v>
      </c>
      <c r="M20" s="58">
        <v>1976</v>
      </c>
      <c r="S20" s="4"/>
    </row>
    <row r="21" spans="1:19" ht="15" customHeight="1" x14ac:dyDescent="0.15">
      <c r="A21" s="55">
        <v>16</v>
      </c>
      <c r="B21" s="54" t="s">
        <v>9</v>
      </c>
      <c r="C21" s="51" t="s">
        <v>143</v>
      </c>
      <c r="D21" s="21">
        <v>6</v>
      </c>
      <c r="E21" s="52" t="s">
        <v>632</v>
      </c>
      <c r="F21" s="52" t="s">
        <v>66</v>
      </c>
      <c r="G21" s="133">
        <v>24963</v>
      </c>
      <c r="H21" s="22">
        <v>38641</v>
      </c>
      <c r="I21" s="22">
        <v>40697</v>
      </c>
      <c r="J21" s="22"/>
      <c r="K21" s="57" t="s">
        <v>581</v>
      </c>
      <c r="L21" s="57" t="s">
        <v>582</v>
      </c>
      <c r="M21" s="58">
        <v>458</v>
      </c>
    </row>
    <row r="22" spans="1:19" ht="15" customHeight="1" x14ac:dyDescent="0.15">
      <c r="A22" s="55">
        <v>17</v>
      </c>
      <c r="B22" s="54" t="s">
        <v>9</v>
      </c>
      <c r="C22" s="51" t="s">
        <v>67</v>
      </c>
      <c r="D22" s="21">
        <v>6</v>
      </c>
      <c r="E22" s="52" t="s">
        <v>633</v>
      </c>
      <c r="F22" s="52" t="s">
        <v>55</v>
      </c>
      <c r="G22" s="133">
        <v>8404</v>
      </c>
      <c r="H22" s="22">
        <v>38641</v>
      </c>
      <c r="I22" s="22">
        <v>42305</v>
      </c>
      <c r="J22" s="22"/>
      <c r="K22" s="57" t="s">
        <v>162</v>
      </c>
      <c r="L22" s="57" t="s">
        <v>163</v>
      </c>
      <c r="M22" s="58">
        <v>1400</v>
      </c>
    </row>
    <row r="23" spans="1:19" ht="15" customHeight="1" x14ac:dyDescent="0.15">
      <c r="A23" s="55">
        <v>18</v>
      </c>
      <c r="B23" s="54" t="s">
        <v>9</v>
      </c>
      <c r="C23" s="51" t="s">
        <v>68</v>
      </c>
      <c r="D23" s="21">
        <v>6</v>
      </c>
      <c r="E23" s="52" t="s">
        <v>634</v>
      </c>
      <c r="F23" s="52" t="s">
        <v>55</v>
      </c>
      <c r="G23" s="133">
        <v>3555</v>
      </c>
      <c r="H23" s="22">
        <v>38641</v>
      </c>
      <c r="I23" s="22">
        <v>41316</v>
      </c>
      <c r="J23" s="22"/>
      <c r="K23" s="57" t="s">
        <v>164</v>
      </c>
      <c r="L23" s="57" t="s">
        <v>165</v>
      </c>
      <c r="M23" s="58">
        <v>970</v>
      </c>
      <c r="S23" s="4"/>
    </row>
    <row r="24" spans="1:19" ht="15" customHeight="1" x14ac:dyDescent="0.15">
      <c r="A24" s="55">
        <v>19</v>
      </c>
      <c r="B24" s="54" t="s">
        <v>9</v>
      </c>
      <c r="C24" s="51" t="s">
        <v>69</v>
      </c>
      <c r="D24" s="21">
        <v>6</v>
      </c>
      <c r="E24" s="52" t="s">
        <v>635</v>
      </c>
      <c r="F24" s="52" t="s">
        <v>55</v>
      </c>
      <c r="G24" s="133">
        <v>40398</v>
      </c>
      <c r="H24" s="22">
        <v>38641</v>
      </c>
      <c r="I24" s="22">
        <v>41071</v>
      </c>
      <c r="J24" s="22"/>
      <c r="K24" s="57" t="s">
        <v>166</v>
      </c>
      <c r="L24" s="57" t="s">
        <v>167</v>
      </c>
      <c r="M24" s="58">
        <v>1500</v>
      </c>
      <c r="S24" s="4"/>
    </row>
    <row r="25" spans="1:19" ht="15" customHeight="1" x14ac:dyDescent="0.15">
      <c r="A25" s="55">
        <v>20</v>
      </c>
      <c r="B25" s="54" t="s">
        <v>9</v>
      </c>
      <c r="C25" s="51" t="s">
        <v>56</v>
      </c>
      <c r="D25" s="21">
        <v>6</v>
      </c>
      <c r="E25" s="52" t="s">
        <v>636</v>
      </c>
      <c r="F25" s="52" t="s">
        <v>55</v>
      </c>
      <c r="G25" s="133">
        <v>8127</v>
      </c>
      <c r="H25" s="22">
        <v>38641</v>
      </c>
      <c r="I25" s="22">
        <v>40008</v>
      </c>
      <c r="J25" s="22">
        <v>44316</v>
      </c>
      <c r="K25" s="57" t="s">
        <v>168</v>
      </c>
      <c r="L25" s="57" t="s">
        <v>169</v>
      </c>
      <c r="M25" s="58">
        <v>1100</v>
      </c>
      <c r="S25" s="4"/>
    </row>
    <row r="26" spans="1:19" ht="15" customHeight="1" x14ac:dyDescent="0.15">
      <c r="A26" s="55">
        <v>21</v>
      </c>
      <c r="B26" s="54" t="s">
        <v>28</v>
      </c>
      <c r="C26" s="51" t="s">
        <v>70</v>
      </c>
      <c r="D26" s="21">
        <v>13</v>
      </c>
      <c r="E26" s="52" t="s">
        <v>637</v>
      </c>
      <c r="F26" s="52" t="s">
        <v>71</v>
      </c>
      <c r="G26" s="133">
        <v>58139</v>
      </c>
      <c r="H26" s="22">
        <v>38995</v>
      </c>
      <c r="I26" s="22">
        <v>39854</v>
      </c>
      <c r="J26" s="96">
        <v>44831</v>
      </c>
      <c r="K26" s="57" t="s">
        <v>170</v>
      </c>
      <c r="L26" s="57" t="s">
        <v>171</v>
      </c>
      <c r="M26" s="58">
        <v>1480</v>
      </c>
      <c r="S26" s="4"/>
    </row>
    <row r="27" spans="1:19" ht="15" customHeight="1" x14ac:dyDescent="0.15">
      <c r="A27" s="55">
        <v>22</v>
      </c>
      <c r="B27" s="54" t="s">
        <v>26</v>
      </c>
      <c r="C27" s="51" t="s">
        <v>72</v>
      </c>
      <c r="D27" s="21">
        <v>12</v>
      </c>
      <c r="E27" s="52" t="s">
        <v>638</v>
      </c>
      <c r="F27" s="52" t="s">
        <v>55</v>
      </c>
      <c r="G27" s="133">
        <v>23222</v>
      </c>
      <c r="H27" s="22">
        <v>38641</v>
      </c>
      <c r="I27" s="22">
        <v>39752</v>
      </c>
      <c r="J27" s="22">
        <v>43465</v>
      </c>
      <c r="K27" s="57" t="s">
        <v>172</v>
      </c>
      <c r="L27" s="57" t="s">
        <v>173</v>
      </c>
      <c r="M27" s="58">
        <v>1291</v>
      </c>
      <c r="S27" s="4"/>
    </row>
    <row r="28" spans="1:19" ht="15" customHeight="1" x14ac:dyDescent="0.15">
      <c r="A28" s="55">
        <v>23</v>
      </c>
      <c r="B28" s="54" t="s">
        <v>286</v>
      </c>
      <c r="C28" s="51" t="s">
        <v>73</v>
      </c>
      <c r="D28" s="21">
        <v>5</v>
      </c>
      <c r="E28" s="52" t="s">
        <v>639</v>
      </c>
      <c r="F28" s="52" t="s">
        <v>60</v>
      </c>
      <c r="G28" s="133">
        <v>3551.47</v>
      </c>
      <c r="H28" s="22">
        <v>38995</v>
      </c>
      <c r="I28" s="22">
        <v>41122</v>
      </c>
      <c r="J28" s="22"/>
      <c r="K28" s="57" t="s">
        <v>174</v>
      </c>
      <c r="L28" s="57" t="s">
        <v>175</v>
      </c>
      <c r="M28" s="58">
        <v>1300</v>
      </c>
    </row>
    <row r="29" spans="1:19" ht="15" customHeight="1" x14ac:dyDescent="0.15">
      <c r="A29" s="55">
        <v>24</v>
      </c>
      <c r="B29" s="54" t="s">
        <v>20</v>
      </c>
      <c r="C29" s="51" t="s">
        <v>74</v>
      </c>
      <c r="D29" s="21">
        <v>10</v>
      </c>
      <c r="E29" s="52" t="s">
        <v>640</v>
      </c>
      <c r="F29" s="52" t="s">
        <v>75</v>
      </c>
      <c r="G29" s="133">
        <v>6374</v>
      </c>
      <c r="H29" s="22">
        <v>38995</v>
      </c>
      <c r="I29" s="22">
        <v>41883</v>
      </c>
      <c r="J29" s="22"/>
      <c r="K29" s="57" t="s">
        <v>176</v>
      </c>
      <c r="L29" s="57" t="s">
        <v>177</v>
      </c>
      <c r="M29" s="58">
        <v>1490</v>
      </c>
      <c r="S29" s="4"/>
    </row>
    <row r="30" spans="1:19" ht="15" customHeight="1" x14ac:dyDescent="0.15">
      <c r="A30" s="55">
        <v>25</v>
      </c>
      <c r="B30" s="54" t="s">
        <v>36</v>
      </c>
      <c r="C30" s="51" t="s">
        <v>588</v>
      </c>
      <c r="D30" s="21">
        <v>13</v>
      </c>
      <c r="E30" s="52" t="s">
        <v>641</v>
      </c>
      <c r="F30" s="52" t="s">
        <v>76</v>
      </c>
      <c r="G30" s="133">
        <v>24859</v>
      </c>
      <c r="H30" s="22">
        <v>38641</v>
      </c>
      <c r="I30" s="22">
        <v>40679</v>
      </c>
      <c r="J30" s="22">
        <v>41863</v>
      </c>
      <c r="K30" s="57" t="s">
        <v>178</v>
      </c>
      <c r="L30" s="57" t="s">
        <v>179</v>
      </c>
      <c r="M30" s="58">
        <v>1800</v>
      </c>
    </row>
    <row r="31" spans="1:19" ht="15" customHeight="1" x14ac:dyDescent="0.15">
      <c r="A31" s="55">
        <v>26</v>
      </c>
      <c r="B31" s="54" t="s">
        <v>37</v>
      </c>
      <c r="C31" s="51" t="s">
        <v>77</v>
      </c>
      <c r="D31" s="21">
        <v>14</v>
      </c>
      <c r="E31" s="52" t="s">
        <v>642</v>
      </c>
      <c r="F31" s="52" t="s">
        <v>76</v>
      </c>
      <c r="G31" s="133">
        <v>30737</v>
      </c>
      <c r="H31" s="22">
        <v>38641</v>
      </c>
      <c r="I31" s="22">
        <v>41883</v>
      </c>
      <c r="J31" s="22"/>
      <c r="K31" s="57" t="s">
        <v>180</v>
      </c>
      <c r="L31" s="57" t="s">
        <v>181</v>
      </c>
      <c r="M31" s="58">
        <v>2975</v>
      </c>
    </row>
    <row r="32" spans="1:19" ht="15" customHeight="1" x14ac:dyDescent="0.15">
      <c r="A32" s="55">
        <v>27</v>
      </c>
      <c r="B32" s="54" t="s">
        <v>17</v>
      </c>
      <c r="C32" s="51" t="s">
        <v>78</v>
      </c>
      <c r="D32" s="21">
        <v>9</v>
      </c>
      <c r="E32" s="52" t="s">
        <v>643</v>
      </c>
      <c r="F32" s="52" t="s">
        <v>60</v>
      </c>
      <c r="G32" s="133">
        <v>21896</v>
      </c>
      <c r="H32" s="22">
        <v>38641</v>
      </c>
      <c r="I32" s="22">
        <v>41702</v>
      </c>
      <c r="J32" s="22"/>
      <c r="K32" s="57" t="s">
        <v>182</v>
      </c>
      <c r="L32" s="57" t="s">
        <v>183</v>
      </c>
      <c r="M32" s="58">
        <v>690</v>
      </c>
      <c r="S32" s="4"/>
    </row>
    <row r="33" spans="1:19" ht="15" customHeight="1" x14ac:dyDescent="0.15">
      <c r="A33" s="55">
        <v>28</v>
      </c>
      <c r="B33" s="54" t="s">
        <v>17</v>
      </c>
      <c r="C33" s="51" t="s">
        <v>56</v>
      </c>
      <c r="D33" s="21">
        <v>9</v>
      </c>
      <c r="E33" s="52" t="s">
        <v>644</v>
      </c>
      <c r="F33" s="52" t="s">
        <v>75</v>
      </c>
      <c r="G33" s="133">
        <v>40150</v>
      </c>
      <c r="H33" s="22">
        <v>38641</v>
      </c>
      <c r="I33" s="22">
        <v>40567</v>
      </c>
      <c r="J33" s="96">
        <v>44662</v>
      </c>
      <c r="K33" s="57" t="s">
        <v>184</v>
      </c>
      <c r="L33" s="57" t="s">
        <v>185</v>
      </c>
      <c r="M33" s="58">
        <v>1140</v>
      </c>
    </row>
    <row r="34" spans="1:19" s="6" customFormat="1" ht="15" customHeight="1" x14ac:dyDescent="0.15">
      <c r="A34" s="55">
        <v>29</v>
      </c>
      <c r="B34" s="54" t="s">
        <v>17</v>
      </c>
      <c r="C34" s="51" t="s">
        <v>56</v>
      </c>
      <c r="D34" s="21">
        <v>9</v>
      </c>
      <c r="E34" s="52" t="s">
        <v>645</v>
      </c>
      <c r="F34" s="52" t="s">
        <v>60</v>
      </c>
      <c r="G34" s="133">
        <v>1931</v>
      </c>
      <c r="H34" s="22">
        <v>38995</v>
      </c>
      <c r="I34" s="22">
        <v>41267</v>
      </c>
      <c r="J34" s="22"/>
      <c r="K34" s="57" t="s">
        <v>186</v>
      </c>
      <c r="L34" s="57" t="s">
        <v>187</v>
      </c>
      <c r="M34" s="58">
        <v>1500</v>
      </c>
    </row>
    <row r="35" spans="1:19" s="6" customFormat="1" ht="15" customHeight="1" x14ac:dyDescent="0.15">
      <c r="A35" s="55">
        <v>30</v>
      </c>
      <c r="B35" s="53" t="s">
        <v>10</v>
      </c>
      <c r="C35" s="51" t="s">
        <v>56</v>
      </c>
      <c r="D35" s="21">
        <v>6</v>
      </c>
      <c r="E35" s="52" t="s">
        <v>646</v>
      </c>
      <c r="F35" s="52" t="s">
        <v>53</v>
      </c>
      <c r="G35" s="133">
        <v>26229</v>
      </c>
      <c r="H35" s="22">
        <v>38995</v>
      </c>
      <c r="I35" s="22">
        <v>39758</v>
      </c>
      <c r="J35" s="22">
        <v>43642</v>
      </c>
      <c r="K35" s="57" t="s">
        <v>188</v>
      </c>
      <c r="L35" s="57" t="s">
        <v>189</v>
      </c>
      <c r="M35" s="58">
        <v>845</v>
      </c>
    </row>
    <row r="36" spans="1:19" ht="15" customHeight="1" x14ac:dyDescent="0.15">
      <c r="A36" s="55">
        <v>31</v>
      </c>
      <c r="B36" s="53" t="s">
        <v>10</v>
      </c>
      <c r="C36" s="51" t="s">
        <v>79</v>
      </c>
      <c r="D36" s="21">
        <v>6</v>
      </c>
      <c r="E36" s="52" t="s">
        <v>647</v>
      </c>
      <c r="F36" s="52" t="s">
        <v>53</v>
      </c>
      <c r="G36" s="133">
        <v>4022</v>
      </c>
      <c r="H36" s="22">
        <v>38995</v>
      </c>
      <c r="I36" s="22">
        <v>43220</v>
      </c>
      <c r="J36" s="22"/>
      <c r="K36" s="57" t="s">
        <v>190</v>
      </c>
      <c r="L36" s="57" t="s">
        <v>191</v>
      </c>
      <c r="M36" s="58">
        <v>1060</v>
      </c>
      <c r="S36" s="4"/>
    </row>
    <row r="37" spans="1:19" ht="15" customHeight="1" x14ac:dyDescent="0.15">
      <c r="A37" s="55">
        <v>32</v>
      </c>
      <c r="B37" s="54" t="s">
        <v>3</v>
      </c>
      <c r="C37" s="51" t="s">
        <v>80</v>
      </c>
      <c r="D37" s="21">
        <v>2</v>
      </c>
      <c r="E37" s="52" t="s">
        <v>648</v>
      </c>
      <c r="F37" s="52" t="s">
        <v>81</v>
      </c>
      <c r="G37" s="133">
        <v>28513</v>
      </c>
      <c r="H37" s="22">
        <v>38641</v>
      </c>
      <c r="I37" s="22">
        <v>39993</v>
      </c>
      <c r="J37" s="22">
        <v>44316</v>
      </c>
      <c r="K37" s="57" t="s">
        <v>192</v>
      </c>
      <c r="L37" s="57" t="s">
        <v>193</v>
      </c>
      <c r="M37" s="58">
        <v>352</v>
      </c>
      <c r="S37" s="4"/>
    </row>
    <row r="38" spans="1:19" s="6" customFormat="1" ht="15" customHeight="1" x14ac:dyDescent="0.15">
      <c r="A38" s="55">
        <v>33</v>
      </c>
      <c r="B38" s="54" t="s">
        <v>23</v>
      </c>
      <c r="C38" s="51" t="s">
        <v>82</v>
      </c>
      <c r="D38" s="21">
        <v>11</v>
      </c>
      <c r="E38" s="52" t="s">
        <v>649</v>
      </c>
      <c r="F38" s="52" t="s">
        <v>97</v>
      </c>
      <c r="G38" s="133">
        <v>1962</v>
      </c>
      <c r="H38" s="22">
        <v>38641</v>
      </c>
      <c r="I38" s="22">
        <v>41143</v>
      </c>
      <c r="J38" s="22"/>
      <c r="K38" s="57" t="s">
        <v>194</v>
      </c>
      <c r="L38" s="57" t="s">
        <v>195</v>
      </c>
      <c r="M38" s="58">
        <v>1780</v>
      </c>
    </row>
    <row r="39" spans="1:19" ht="15" customHeight="1" x14ac:dyDescent="0.15">
      <c r="A39" s="55">
        <v>34</v>
      </c>
      <c r="B39" s="53" t="s">
        <v>6</v>
      </c>
      <c r="C39" s="51" t="s">
        <v>83</v>
      </c>
      <c r="D39" s="21">
        <v>5</v>
      </c>
      <c r="E39" s="52" t="s">
        <v>650</v>
      </c>
      <c r="F39" s="52" t="s">
        <v>53</v>
      </c>
      <c r="G39" s="133">
        <v>919</v>
      </c>
      <c r="H39" s="22">
        <v>38641</v>
      </c>
      <c r="I39" s="22">
        <v>43220</v>
      </c>
      <c r="J39" s="22"/>
      <c r="K39" s="57" t="s">
        <v>196</v>
      </c>
      <c r="L39" s="57" t="s">
        <v>197</v>
      </c>
      <c r="M39" s="58">
        <v>850</v>
      </c>
      <c r="S39" s="4"/>
    </row>
    <row r="40" spans="1:19" s="6" customFormat="1" ht="15" customHeight="1" x14ac:dyDescent="0.15">
      <c r="A40" s="55">
        <v>35</v>
      </c>
      <c r="B40" s="54" t="s">
        <v>6</v>
      </c>
      <c r="C40" s="51" t="s">
        <v>84</v>
      </c>
      <c r="D40" s="21">
        <v>5</v>
      </c>
      <c r="E40" s="52" t="s">
        <v>651</v>
      </c>
      <c r="F40" s="52" t="s">
        <v>60</v>
      </c>
      <c r="G40" s="133">
        <v>10600</v>
      </c>
      <c r="H40" s="22">
        <v>38641</v>
      </c>
      <c r="I40" s="22">
        <v>41023</v>
      </c>
      <c r="J40" s="22"/>
      <c r="K40" s="57" t="s">
        <v>198</v>
      </c>
      <c r="L40" s="57" t="s">
        <v>199</v>
      </c>
      <c r="M40" s="58">
        <v>1680</v>
      </c>
    </row>
    <row r="41" spans="1:19" ht="15" customHeight="1" x14ac:dyDescent="0.15">
      <c r="A41" s="55">
        <v>36</v>
      </c>
      <c r="B41" s="53" t="s">
        <v>18</v>
      </c>
      <c r="C41" s="51" t="s">
        <v>85</v>
      </c>
      <c r="D41" s="21">
        <v>9</v>
      </c>
      <c r="E41" s="52" t="s">
        <v>652</v>
      </c>
      <c r="F41" s="52" t="s">
        <v>53</v>
      </c>
      <c r="G41" s="133">
        <v>763.92</v>
      </c>
      <c r="H41" s="22">
        <v>38641</v>
      </c>
      <c r="I41" s="22">
        <v>41114</v>
      </c>
      <c r="J41" s="22">
        <v>43642</v>
      </c>
      <c r="K41" s="57" t="s">
        <v>200</v>
      </c>
      <c r="L41" s="57" t="s">
        <v>201</v>
      </c>
      <c r="M41" s="58">
        <v>118</v>
      </c>
      <c r="S41" s="4"/>
    </row>
    <row r="42" spans="1:19" ht="15" customHeight="1" x14ac:dyDescent="0.15">
      <c r="A42" s="55">
        <v>37</v>
      </c>
      <c r="B42" s="54" t="s">
        <v>35</v>
      </c>
      <c r="C42" s="51" t="s">
        <v>86</v>
      </c>
      <c r="D42" s="21">
        <v>13</v>
      </c>
      <c r="E42" s="52" t="s">
        <v>653</v>
      </c>
      <c r="F42" s="52" t="s">
        <v>613</v>
      </c>
      <c r="G42" s="133">
        <v>62549</v>
      </c>
      <c r="H42" s="22">
        <v>38641</v>
      </c>
      <c r="I42" s="22">
        <v>41194</v>
      </c>
      <c r="J42" s="22"/>
      <c r="K42" s="57" t="s">
        <v>202</v>
      </c>
      <c r="L42" s="57" t="s">
        <v>203</v>
      </c>
      <c r="M42" s="58">
        <v>1609</v>
      </c>
      <c r="S42" s="4"/>
    </row>
    <row r="43" spans="1:19" ht="15" customHeight="1" x14ac:dyDescent="0.15">
      <c r="A43" s="55">
        <v>38</v>
      </c>
      <c r="B43" s="54" t="s">
        <v>35</v>
      </c>
      <c r="C43" s="51" t="s">
        <v>87</v>
      </c>
      <c r="D43" s="21">
        <v>13</v>
      </c>
      <c r="E43" s="52" t="s">
        <v>654</v>
      </c>
      <c r="F43" s="52" t="s">
        <v>76</v>
      </c>
      <c r="G43" s="133">
        <v>62449</v>
      </c>
      <c r="H43" s="22">
        <v>38641</v>
      </c>
      <c r="I43" s="22">
        <v>39657</v>
      </c>
      <c r="J43" s="22">
        <v>43465</v>
      </c>
      <c r="K43" s="57" t="s">
        <v>204</v>
      </c>
      <c r="L43" s="57" t="s">
        <v>205</v>
      </c>
      <c r="M43" s="58">
        <v>1900</v>
      </c>
      <c r="S43" s="4"/>
    </row>
    <row r="44" spans="1:19" ht="15" customHeight="1" x14ac:dyDescent="0.15">
      <c r="A44" s="55">
        <v>39</v>
      </c>
      <c r="B44" s="54" t="s">
        <v>35</v>
      </c>
      <c r="C44" s="51" t="s">
        <v>88</v>
      </c>
      <c r="D44" s="21">
        <v>13</v>
      </c>
      <c r="E44" s="52" t="s">
        <v>655</v>
      </c>
      <c r="F44" s="52" t="s">
        <v>55</v>
      </c>
      <c r="G44" s="133">
        <v>4980</v>
      </c>
      <c r="H44" s="22">
        <v>38641</v>
      </c>
      <c r="I44" s="22">
        <v>40400</v>
      </c>
      <c r="J44" s="22">
        <v>44316</v>
      </c>
      <c r="K44" s="57" t="s">
        <v>206</v>
      </c>
      <c r="L44" s="57" t="s">
        <v>207</v>
      </c>
      <c r="M44" s="58">
        <v>1780</v>
      </c>
    </row>
    <row r="45" spans="1:19" s="6" customFormat="1" ht="15" customHeight="1" x14ac:dyDescent="0.15">
      <c r="A45" s="55">
        <v>40</v>
      </c>
      <c r="B45" s="54" t="s">
        <v>8</v>
      </c>
      <c r="C45" s="51" t="s">
        <v>602</v>
      </c>
      <c r="D45" s="21">
        <v>5</v>
      </c>
      <c r="E45" s="52" t="s">
        <v>656</v>
      </c>
      <c r="F45" s="52" t="s">
        <v>60</v>
      </c>
      <c r="G45" s="133">
        <v>26654</v>
      </c>
      <c r="H45" s="22">
        <v>38641</v>
      </c>
      <c r="I45" s="22">
        <v>42248</v>
      </c>
      <c r="J45" s="22"/>
      <c r="K45" s="57" t="s">
        <v>208</v>
      </c>
      <c r="L45" s="57" t="s">
        <v>209</v>
      </c>
      <c r="M45" s="58">
        <v>1340</v>
      </c>
    </row>
    <row r="46" spans="1:19" s="6" customFormat="1" ht="15" customHeight="1" x14ac:dyDescent="0.15">
      <c r="A46" s="55">
        <v>41</v>
      </c>
      <c r="B46" s="53" t="s">
        <v>8</v>
      </c>
      <c r="C46" s="51" t="s">
        <v>89</v>
      </c>
      <c r="D46" s="21">
        <v>5</v>
      </c>
      <c r="E46" s="52" t="s">
        <v>657</v>
      </c>
      <c r="F46" s="52" t="s">
        <v>53</v>
      </c>
      <c r="G46" s="133">
        <v>1369</v>
      </c>
      <c r="H46" s="22">
        <v>38641</v>
      </c>
      <c r="I46" s="22">
        <v>41114</v>
      </c>
      <c r="J46" s="22">
        <v>43642</v>
      </c>
      <c r="K46" s="57" t="s">
        <v>210</v>
      </c>
      <c r="L46" s="57" t="s">
        <v>211</v>
      </c>
      <c r="M46" s="58">
        <v>802</v>
      </c>
    </row>
    <row r="47" spans="1:19" ht="15" customHeight="1" x14ac:dyDescent="0.15">
      <c r="A47" s="55">
        <v>42</v>
      </c>
      <c r="B47" s="53" t="s">
        <v>30</v>
      </c>
      <c r="C47" s="51" t="s">
        <v>90</v>
      </c>
      <c r="D47" s="21">
        <v>3</v>
      </c>
      <c r="E47" s="52" t="s">
        <v>658</v>
      </c>
      <c r="F47" s="52" t="s">
        <v>53</v>
      </c>
      <c r="G47" s="133">
        <v>8036</v>
      </c>
      <c r="H47" s="22">
        <v>38641</v>
      </c>
      <c r="I47" s="22">
        <v>43220</v>
      </c>
      <c r="J47" s="22"/>
      <c r="K47" s="57" t="s">
        <v>212</v>
      </c>
      <c r="L47" s="57" t="s">
        <v>213</v>
      </c>
      <c r="M47" s="58">
        <v>500</v>
      </c>
    </row>
    <row r="48" spans="1:19" ht="15" customHeight="1" x14ac:dyDescent="0.15">
      <c r="A48" s="55">
        <v>43</v>
      </c>
      <c r="B48" s="54" t="s">
        <v>27</v>
      </c>
      <c r="C48" s="51" t="s">
        <v>91</v>
      </c>
      <c r="D48" s="21">
        <v>12</v>
      </c>
      <c r="E48" s="52" t="s">
        <v>659</v>
      </c>
      <c r="F48" s="52" t="s">
        <v>55</v>
      </c>
      <c r="G48" s="133">
        <v>5230</v>
      </c>
      <c r="H48" s="22">
        <v>38995</v>
      </c>
      <c r="I48" s="22">
        <v>41316</v>
      </c>
      <c r="J48" s="22"/>
      <c r="K48" s="57" t="s">
        <v>214</v>
      </c>
      <c r="L48" s="57" t="s">
        <v>215</v>
      </c>
      <c r="M48" s="58">
        <v>2190</v>
      </c>
    </row>
    <row r="49" spans="1:19" ht="15" customHeight="1" x14ac:dyDescent="0.15">
      <c r="A49" s="55">
        <v>44</v>
      </c>
      <c r="B49" s="54" t="s">
        <v>33</v>
      </c>
      <c r="C49" s="51" t="s">
        <v>92</v>
      </c>
      <c r="D49" s="21">
        <v>7</v>
      </c>
      <c r="E49" s="52" t="s">
        <v>660</v>
      </c>
      <c r="F49" s="52" t="s">
        <v>693</v>
      </c>
      <c r="G49" s="133">
        <v>13565</v>
      </c>
      <c r="H49" s="22">
        <v>38641</v>
      </c>
      <c r="I49" s="22">
        <v>41807</v>
      </c>
      <c r="J49" s="96">
        <v>44802</v>
      </c>
      <c r="K49" s="57" t="s">
        <v>583</v>
      </c>
      <c r="L49" s="57" t="s">
        <v>584</v>
      </c>
      <c r="M49" s="58">
        <v>260</v>
      </c>
    </row>
    <row r="50" spans="1:19" ht="15" customHeight="1" x14ac:dyDescent="0.15">
      <c r="A50" s="55">
        <v>45</v>
      </c>
      <c r="B50" s="54" t="s">
        <v>93</v>
      </c>
      <c r="C50" s="51" t="s">
        <v>585</v>
      </c>
      <c r="D50" s="21">
        <v>7</v>
      </c>
      <c r="E50" s="52" t="s">
        <v>603</v>
      </c>
      <c r="F50" s="52" t="s">
        <v>94</v>
      </c>
      <c r="G50" s="133">
        <v>26077</v>
      </c>
      <c r="H50" s="22">
        <v>38995</v>
      </c>
      <c r="I50" s="22">
        <v>41316</v>
      </c>
      <c r="J50" s="22"/>
      <c r="K50" s="57" t="s">
        <v>216</v>
      </c>
      <c r="L50" s="57" t="s">
        <v>217</v>
      </c>
      <c r="M50" s="58">
        <v>850</v>
      </c>
    </row>
    <row r="51" spans="1:19" ht="15" customHeight="1" x14ac:dyDescent="0.15">
      <c r="A51" s="55">
        <v>46</v>
      </c>
      <c r="B51" s="54" t="s">
        <v>93</v>
      </c>
      <c r="C51" s="51" t="s">
        <v>567</v>
      </c>
      <c r="D51" s="21">
        <v>7</v>
      </c>
      <c r="E51" s="52" t="s">
        <v>604</v>
      </c>
      <c r="F51" s="52" t="s">
        <v>605</v>
      </c>
      <c r="G51" s="133">
        <v>12514</v>
      </c>
      <c r="H51" s="22">
        <v>43824</v>
      </c>
      <c r="I51" s="96">
        <v>44662</v>
      </c>
      <c r="J51" s="22"/>
      <c r="K51" s="57" t="s">
        <v>586</v>
      </c>
      <c r="L51" s="57" t="s">
        <v>587</v>
      </c>
      <c r="M51" s="58">
        <v>445</v>
      </c>
      <c r="S51" s="4"/>
    </row>
    <row r="52" spans="1:19" ht="15" customHeight="1" x14ac:dyDescent="0.15">
      <c r="A52" s="55">
        <v>47</v>
      </c>
      <c r="B52" s="54" t="s">
        <v>1</v>
      </c>
      <c r="C52" s="51" t="s">
        <v>95</v>
      </c>
      <c r="D52" s="21">
        <v>1</v>
      </c>
      <c r="E52" s="52" t="s">
        <v>661</v>
      </c>
      <c r="F52" s="52" t="s">
        <v>60</v>
      </c>
      <c r="G52" s="133">
        <v>18826</v>
      </c>
      <c r="H52" s="22">
        <v>38641</v>
      </c>
      <c r="I52" s="22">
        <v>41267</v>
      </c>
      <c r="J52" s="22"/>
      <c r="K52" s="57" t="s">
        <v>570</v>
      </c>
      <c r="L52" s="57" t="s">
        <v>571</v>
      </c>
      <c r="M52" s="58">
        <v>304</v>
      </c>
      <c r="S52" s="4"/>
    </row>
    <row r="53" spans="1:19" ht="15" customHeight="1" x14ac:dyDescent="0.15">
      <c r="A53" s="55">
        <v>48</v>
      </c>
      <c r="B53" s="54" t="s">
        <v>1</v>
      </c>
      <c r="C53" s="51" t="s">
        <v>96</v>
      </c>
      <c r="D53" s="21">
        <v>1</v>
      </c>
      <c r="E53" s="52" t="s">
        <v>662</v>
      </c>
      <c r="F53" s="52" t="s">
        <v>97</v>
      </c>
      <c r="G53" s="133">
        <v>1448.16</v>
      </c>
      <c r="H53" s="22">
        <v>38641</v>
      </c>
      <c r="I53" s="22">
        <v>41191</v>
      </c>
      <c r="J53" s="22"/>
      <c r="K53" s="57" t="s">
        <v>218</v>
      </c>
      <c r="L53" s="57" t="s">
        <v>219</v>
      </c>
      <c r="M53" s="58">
        <v>106</v>
      </c>
      <c r="S53" s="4"/>
    </row>
    <row r="54" spans="1:19" s="6" customFormat="1" ht="15" customHeight="1" x14ac:dyDescent="0.15">
      <c r="A54" s="55">
        <v>49</v>
      </c>
      <c r="B54" s="54" t="s">
        <v>4</v>
      </c>
      <c r="C54" s="51" t="s">
        <v>98</v>
      </c>
      <c r="D54" s="21">
        <v>4</v>
      </c>
      <c r="E54" s="52" t="s">
        <v>606</v>
      </c>
      <c r="F54" s="52" t="s">
        <v>97</v>
      </c>
      <c r="G54" s="133">
        <v>5789</v>
      </c>
      <c r="H54" s="22">
        <v>38995</v>
      </c>
      <c r="I54" s="22">
        <v>41143</v>
      </c>
      <c r="J54" s="22"/>
      <c r="K54" s="57" t="s">
        <v>220</v>
      </c>
      <c r="L54" s="57" t="s">
        <v>221</v>
      </c>
      <c r="M54" s="58">
        <v>820</v>
      </c>
    </row>
    <row r="55" spans="1:19" ht="15" customHeight="1" x14ac:dyDescent="0.15">
      <c r="A55" s="55">
        <v>50</v>
      </c>
      <c r="B55" s="53" t="s">
        <v>4</v>
      </c>
      <c r="C55" s="51" t="s">
        <v>99</v>
      </c>
      <c r="D55" s="21">
        <v>4</v>
      </c>
      <c r="E55" s="52" t="s">
        <v>663</v>
      </c>
      <c r="F55" s="52" t="s">
        <v>53</v>
      </c>
      <c r="G55" s="133">
        <v>545</v>
      </c>
      <c r="H55" s="22">
        <v>38995</v>
      </c>
      <c r="I55" s="22">
        <v>43220</v>
      </c>
      <c r="J55" s="22"/>
      <c r="K55" s="57" t="s">
        <v>222</v>
      </c>
      <c r="L55" s="57" t="s">
        <v>223</v>
      </c>
      <c r="M55" s="58">
        <v>2</v>
      </c>
    </row>
    <row r="56" spans="1:19" ht="15" customHeight="1" x14ac:dyDescent="0.15">
      <c r="A56" s="55">
        <v>51</v>
      </c>
      <c r="B56" s="53" t="s">
        <v>4</v>
      </c>
      <c r="C56" s="51" t="s">
        <v>600</v>
      </c>
      <c r="D56" s="21">
        <v>4</v>
      </c>
      <c r="E56" s="52" t="s">
        <v>607</v>
      </c>
      <c r="F56" s="52" t="s">
        <v>53</v>
      </c>
      <c r="G56" s="133">
        <v>8000</v>
      </c>
      <c r="H56" s="22">
        <v>44427</v>
      </c>
      <c r="I56" s="22">
        <v>43642</v>
      </c>
      <c r="J56" s="22"/>
      <c r="K56" s="57" t="s">
        <v>573</v>
      </c>
      <c r="L56" s="57" t="s">
        <v>574</v>
      </c>
      <c r="M56" s="58">
        <v>1</v>
      </c>
      <c r="S56" s="4"/>
    </row>
    <row r="57" spans="1:19" s="6" customFormat="1" ht="15" customHeight="1" x14ac:dyDescent="0.15">
      <c r="A57" s="55">
        <v>52</v>
      </c>
      <c r="B57" s="54" t="s">
        <v>21</v>
      </c>
      <c r="C57" s="51" t="s">
        <v>56</v>
      </c>
      <c r="D57" s="21">
        <v>10</v>
      </c>
      <c r="E57" s="52" t="s">
        <v>664</v>
      </c>
      <c r="F57" s="52" t="s">
        <v>97</v>
      </c>
      <c r="G57" s="133">
        <v>411</v>
      </c>
      <c r="H57" s="22">
        <v>38641</v>
      </c>
      <c r="I57" s="22">
        <v>41409</v>
      </c>
      <c r="J57" s="22"/>
      <c r="K57" s="57" t="s">
        <v>224</v>
      </c>
      <c r="L57" s="57" t="s">
        <v>225</v>
      </c>
      <c r="M57" s="58">
        <v>625</v>
      </c>
    </row>
    <row r="58" spans="1:19" ht="15" customHeight="1" x14ac:dyDescent="0.15">
      <c r="A58" s="55">
        <v>53</v>
      </c>
      <c r="B58" s="54" t="s">
        <v>21</v>
      </c>
      <c r="C58" s="51" t="s">
        <v>100</v>
      </c>
      <c r="D58" s="21">
        <v>10</v>
      </c>
      <c r="E58" s="52" t="s">
        <v>665</v>
      </c>
      <c r="F58" s="52" t="s">
        <v>75</v>
      </c>
      <c r="G58" s="133">
        <v>26775</v>
      </c>
      <c r="H58" s="22">
        <v>38995</v>
      </c>
      <c r="I58" s="22">
        <v>41122</v>
      </c>
      <c r="J58" s="22"/>
      <c r="K58" s="133">
        <v>41077119</v>
      </c>
      <c r="L58" s="133">
        <v>32275972</v>
      </c>
      <c r="M58" s="58">
        <v>845</v>
      </c>
    </row>
    <row r="59" spans="1:19" ht="15" customHeight="1" x14ac:dyDescent="0.15">
      <c r="A59" s="55">
        <v>54</v>
      </c>
      <c r="B59" s="53" t="s">
        <v>29</v>
      </c>
      <c r="C59" s="51" t="s">
        <v>101</v>
      </c>
      <c r="D59" s="21">
        <v>13</v>
      </c>
      <c r="E59" s="52" t="s">
        <v>666</v>
      </c>
      <c r="F59" s="52" t="s">
        <v>53</v>
      </c>
      <c r="G59" s="133">
        <v>240.3</v>
      </c>
      <c r="H59" s="22">
        <v>38641</v>
      </c>
      <c r="I59" s="22">
        <v>40540</v>
      </c>
      <c r="J59" s="22">
        <v>42824</v>
      </c>
      <c r="K59" s="57" t="s">
        <v>226</v>
      </c>
      <c r="L59" s="57" t="s">
        <v>227</v>
      </c>
      <c r="M59" s="58">
        <v>1600</v>
      </c>
      <c r="S59" s="4"/>
    </row>
    <row r="60" spans="1:19" ht="15" customHeight="1" x14ac:dyDescent="0.15">
      <c r="A60" s="55">
        <v>55</v>
      </c>
      <c r="B60" s="54" t="s">
        <v>29</v>
      </c>
      <c r="C60" s="51" t="s">
        <v>102</v>
      </c>
      <c r="D60" s="21">
        <v>13</v>
      </c>
      <c r="E60" s="52" t="s">
        <v>667</v>
      </c>
      <c r="F60" s="52" t="s">
        <v>55</v>
      </c>
      <c r="G60" s="133">
        <v>19939</v>
      </c>
      <c r="H60" s="22">
        <v>38995</v>
      </c>
      <c r="I60" s="22">
        <v>41316</v>
      </c>
      <c r="J60" s="22"/>
      <c r="K60" s="57" t="s">
        <v>228</v>
      </c>
      <c r="L60" s="57" t="s">
        <v>229</v>
      </c>
      <c r="M60" s="58">
        <v>1750</v>
      </c>
      <c r="S60" s="4"/>
    </row>
    <row r="61" spans="1:19" ht="15" customHeight="1" x14ac:dyDescent="0.15">
      <c r="A61" s="55">
        <v>56</v>
      </c>
      <c r="B61" s="54" t="s">
        <v>22</v>
      </c>
      <c r="C61" s="51" t="s">
        <v>103</v>
      </c>
      <c r="D61" s="21">
        <v>10</v>
      </c>
      <c r="E61" s="52" t="s">
        <v>668</v>
      </c>
      <c r="F61" s="52" t="s">
        <v>60</v>
      </c>
      <c r="G61" s="133">
        <v>11216</v>
      </c>
      <c r="H61" s="22">
        <v>38641</v>
      </c>
      <c r="I61" s="22">
        <v>40637</v>
      </c>
      <c r="J61" s="96">
        <v>44662</v>
      </c>
      <c r="K61" s="57" t="s">
        <v>230</v>
      </c>
      <c r="L61" s="57" t="s">
        <v>231</v>
      </c>
      <c r="M61" s="58">
        <v>712</v>
      </c>
    </row>
    <row r="62" spans="1:19" ht="15" customHeight="1" x14ac:dyDescent="0.15">
      <c r="A62" s="55">
        <v>57</v>
      </c>
      <c r="B62" s="54" t="s">
        <v>22</v>
      </c>
      <c r="C62" s="51" t="s">
        <v>104</v>
      </c>
      <c r="D62" s="21">
        <v>10</v>
      </c>
      <c r="E62" s="52" t="s">
        <v>669</v>
      </c>
      <c r="F62" s="52" t="s">
        <v>60</v>
      </c>
      <c r="G62" s="133">
        <v>17070</v>
      </c>
      <c r="H62" s="22">
        <v>38641</v>
      </c>
      <c r="I62" s="22">
        <v>41143</v>
      </c>
      <c r="J62" s="22"/>
      <c r="K62" s="57" t="s">
        <v>232</v>
      </c>
      <c r="L62" s="57" t="s">
        <v>233</v>
      </c>
      <c r="M62" s="58">
        <v>1650</v>
      </c>
    </row>
    <row r="63" spans="1:19" ht="15" customHeight="1" x14ac:dyDescent="0.15">
      <c r="A63" s="55">
        <v>58</v>
      </c>
      <c r="B63" s="54" t="s">
        <v>22</v>
      </c>
      <c r="C63" s="51" t="s">
        <v>105</v>
      </c>
      <c r="D63" s="21">
        <v>10</v>
      </c>
      <c r="E63" s="52" t="s">
        <v>670</v>
      </c>
      <c r="F63" s="52" t="s">
        <v>60</v>
      </c>
      <c r="G63" s="133">
        <v>4236</v>
      </c>
      <c r="H63" s="22">
        <v>38641</v>
      </c>
      <c r="I63" s="22">
        <v>42265</v>
      </c>
      <c r="J63" s="22"/>
      <c r="K63" s="57" t="s">
        <v>234</v>
      </c>
      <c r="L63" s="57" t="s">
        <v>235</v>
      </c>
      <c r="M63" s="58">
        <v>1300</v>
      </c>
      <c r="S63" s="4"/>
    </row>
    <row r="64" spans="1:19" ht="15" customHeight="1" x14ac:dyDescent="0.15">
      <c r="A64" s="55">
        <v>59</v>
      </c>
      <c r="B64" s="53" t="s">
        <v>22</v>
      </c>
      <c r="C64" s="51" t="s">
        <v>106</v>
      </c>
      <c r="D64" s="21">
        <v>10</v>
      </c>
      <c r="E64" s="52" t="s">
        <v>671</v>
      </c>
      <c r="F64" s="52" t="s">
        <v>60</v>
      </c>
      <c r="G64" s="133">
        <v>9262</v>
      </c>
      <c r="H64" s="22">
        <v>38641</v>
      </c>
      <c r="I64" s="22">
        <v>42265</v>
      </c>
      <c r="J64" s="22"/>
      <c r="K64" s="57" t="s">
        <v>282</v>
      </c>
      <c r="L64" s="57" t="s">
        <v>283</v>
      </c>
      <c r="M64" s="58">
        <v>1565</v>
      </c>
    </row>
    <row r="65" spans="1:19" ht="15" customHeight="1" x14ac:dyDescent="0.15">
      <c r="A65" s="55">
        <v>60</v>
      </c>
      <c r="B65" s="54" t="s">
        <v>13</v>
      </c>
      <c r="C65" s="51" t="s">
        <v>107</v>
      </c>
      <c r="D65" s="21">
        <v>7</v>
      </c>
      <c r="E65" s="52" t="s">
        <v>672</v>
      </c>
      <c r="F65" s="52" t="s">
        <v>55</v>
      </c>
      <c r="G65" s="133">
        <v>7302</v>
      </c>
      <c r="H65" s="22">
        <v>38641</v>
      </c>
      <c r="I65" s="22">
        <v>40400</v>
      </c>
      <c r="J65" s="96">
        <v>44662</v>
      </c>
      <c r="K65" s="57" t="s">
        <v>236</v>
      </c>
      <c r="L65" s="57" t="s">
        <v>237</v>
      </c>
      <c r="M65" s="58">
        <v>2000</v>
      </c>
      <c r="S65" s="4"/>
    </row>
    <row r="66" spans="1:19" ht="15" customHeight="1" x14ac:dyDescent="0.15">
      <c r="A66" s="55">
        <v>61</v>
      </c>
      <c r="B66" s="54" t="s">
        <v>0</v>
      </c>
      <c r="C66" s="51" t="s">
        <v>108</v>
      </c>
      <c r="D66" s="21">
        <v>1</v>
      </c>
      <c r="E66" s="52" t="s">
        <v>673</v>
      </c>
      <c r="F66" s="52" t="s">
        <v>97</v>
      </c>
      <c r="G66" s="133">
        <v>1018.8</v>
      </c>
      <c r="H66" s="22">
        <v>38641</v>
      </c>
      <c r="I66" s="22">
        <v>41827</v>
      </c>
      <c r="J66" s="22"/>
      <c r="K66" s="57" t="s">
        <v>238</v>
      </c>
      <c r="L66" s="57" t="s">
        <v>239</v>
      </c>
      <c r="M66" s="58">
        <v>45</v>
      </c>
      <c r="S66" s="4"/>
    </row>
    <row r="67" spans="1:19" ht="15" customHeight="1" x14ac:dyDescent="0.15">
      <c r="A67" s="55">
        <v>62</v>
      </c>
      <c r="B67" s="54" t="s">
        <v>15</v>
      </c>
      <c r="C67" s="51" t="s">
        <v>56</v>
      </c>
      <c r="D67" s="21">
        <v>8</v>
      </c>
      <c r="E67" s="52" t="s">
        <v>674</v>
      </c>
      <c r="F67" s="52" t="s">
        <v>109</v>
      </c>
      <c r="G67" s="133">
        <v>59297</v>
      </c>
      <c r="H67" s="22">
        <v>38641</v>
      </c>
      <c r="I67" s="22">
        <v>41122</v>
      </c>
      <c r="J67" s="22"/>
      <c r="K67" s="57" t="s">
        <v>240</v>
      </c>
      <c r="L67" s="57" t="s">
        <v>241</v>
      </c>
      <c r="M67" s="58">
        <v>1200</v>
      </c>
      <c r="S67" s="4"/>
    </row>
    <row r="68" spans="1:19" ht="15" customHeight="1" x14ac:dyDescent="0.15">
      <c r="A68" s="55">
        <v>63</v>
      </c>
      <c r="B68" s="54" t="s">
        <v>7</v>
      </c>
      <c r="C68" s="51" t="s">
        <v>56</v>
      </c>
      <c r="D68" s="21">
        <v>5</v>
      </c>
      <c r="E68" s="52" t="s">
        <v>675</v>
      </c>
      <c r="F68" s="52" t="s">
        <v>110</v>
      </c>
      <c r="G68" s="133">
        <v>13679</v>
      </c>
      <c r="H68" s="22">
        <v>38641</v>
      </c>
      <c r="I68" s="22">
        <v>41106</v>
      </c>
      <c r="J68" s="22"/>
      <c r="K68" s="57" t="s">
        <v>242</v>
      </c>
      <c r="L68" s="57" t="s">
        <v>243</v>
      </c>
      <c r="M68" s="58">
        <v>1000</v>
      </c>
    </row>
    <row r="69" spans="1:19" ht="15" customHeight="1" x14ac:dyDescent="0.15">
      <c r="A69" s="55">
        <v>64</v>
      </c>
      <c r="B69" s="54" t="s">
        <v>7</v>
      </c>
      <c r="C69" s="51" t="s">
        <v>111</v>
      </c>
      <c r="D69" s="21">
        <v>5</v>
      </c>
      <c r="E69" s="52" t="s">
        <v>676</v>
      </c>
      <c r="F69" s="52" t="s">
        <v>60</v>
      </c>
      <c r="G69" s="133">
        <v>2801.84</v>
      </c>
      <c r="H69" s="22">
        <v>38641</v>
      </c>
      <c r="I69" s="22">
        <v>41122</v>
      </c>
      <c r="J69" s="22"/>
      <c r="K69" s="57" t="s">
        <v>244</v>
      </c>
      <c r="L69" s="57" t="s">
        <v>245</v>
      </c>
      <c r="M69" s="58">
        <v>1300</v>
      </c>
      <c r="S69" s="4"/>
    </row>
    <row r="70" spans="1:19" ht="15" customHeight="1" x14ac:dyDescent="0.15">
      <c r="A70" s="55">
        <v>65</v>
      </c>
      <c r="B70" s="54" t="s">
        <v>7</v>
      </c>
      <c r="C70" s="51" t="s">
        <v>56</v>
      </c>
      <c r="D70" s="21">
        <v>5</v>
      </c>
      <c r="E70" s="52" t="s">
        <v>608</v>
      </c>
      <c r="F70" s="52" t="s">
        <v>60</v>
      </c>
      <c r="G70" s="133">
        <v>11888</v>
      </c>
      <c r="H70" s="22">
        <v>38995</v>
      </c>
      <c r="I70" s="22">
        <v>41813</v>
      </c>
      <c r="J70" s="22"/>
      <c r="K70" s="57" t="s">
        <v>246</v>
      </c>
      <c r="L70" s="57" t="s">
        <v>247</v>
      </c>
      <c r="M70" s="58">
        <v>1400</v>
      </c>
      <c r="S70" s="4"/>
    </row>
    <row r="71" spans="1:19" ht="15" customHeight="1" x14ac:dyDescent="0.15">
      <c r="A71" s="55">
        <v>66</v>
      </c>
      <c r="B71" s="54" t="s">
        <v>14</v>
      </c>
      <c r="C71" s="51" t="s">
        <v>112</v>
      </c>
      <c r="D71" s="21">
        <v>7</v>
      </c>
      <c r="E71" s="52" t="s">
        <v>677</v>
      </c>
      <c r="F71" s="52" t="s">
        <v>55</v>
      </c>
      <c r="G71" s="133">
        <v>4546</v>
      </c>
      <c r="H71" s="22">
        <v>38641</v>
      </c>
      <c r="I71" s="22">
        <v>40927</v>
      </c>
      <c r="J71" s="22">
        <v>41632</v>
      </c>
      <c r="K71" s="57" t="s">
        <v>248</v>
      </c>
      <c r="L71" s="57" t="s">
        <v>249</v>
      </c>
      <c r="M71" s="58">
        <v>950</v>
      </c>
      <c r="S71" s="4"/>
    </row>
    <row r="72" spans="1:19" ht="15" customHeight="1" x14ac:dyDescent="0.15">
      <c r="A72" s="55">
        <v>67</v>
      </c>
      <c r="B72" s="54" t="s">
        <v>14</v>
      </c>
      <c r="C72" s="51" t="s">
        <v>113</v>
      </c>
      <c r="D72" s="21">
        <v>7</v>
      </c>
      <c r="E72" s="52" t="s">
        <v>678</v>
      </c>
      <c r="F72" s="52" t="s">
        <v>55</v>
      </c>
      <c r="G72" s="133">
        <v>8712</v>
      </c>
      <c r="H72" s="22">
        <v>38641</v>
      </c>
      <c r="I72" s="22">
        <v>40583</v>
      </c>
      <c r="J72" s="22">
        <v>41750</v>
      </c>
      <c r="K72" s="57" t="s">
        <v>250</v>
      </c>
      <c r="L72" s="57" t="s">
        <v>251</v>
      </c>
      <c r="M72" s="58">
        <v>1050</v>
      </c>
      <c r="S72" s="4"/>
    </row>
    <row r="73" spans="1:19" ht="15" customHeight="1" x14ac:dyDescent="0.15">
      <c r="A73" s="55">
        <v>68</v>
      </c>
      <c r="B73" s="54" t="s">
        <v>14</v>
      </c>
      <c r="C73" s="51" t="s">
        <v>114</v>
      </c>
      <c r="D73" s="21">
        <v>7</v>
      </c>
      <c r="E73" s="52" t="s">
        <v>679</v>
      </c>
      <c r="F73" s="52" t="s">
        <v>55</v>
      </c>
      <c r="G73" s="133">
        <v>27385</v>
      </c>
      <c r="H73" s="22">
        <v>38995</v>
      </c>
      <c r="I73" s="22">
        <v>40583</v>
      </c>
      <c r="J73" s="22">
        <v>44181</v>
      </c>
      <c r="K73" s="57" t="s">
        <v>252</v>
      </c>
      <c r="L73" s="57" t="s">
        <v>253</v>
      </c>
      <c r="M73" s="58">
        <v>1400</v>
      </c>
    </row>
    <row r="74" spans="1:19" ht="15" customHeight="1" x14ac:dyDescent="0.15">
      <c r="A74" s="55">
        <v>69</v>
      </c>
      <c r="B74" s="54" t="s">
        <v>14</v>
      </c>
      <c r="C74" s="51" t="s">
        <v>115</v>
      </c>
      <c r="D74" s="21">
        <v>7</v>
      </c>
      <c r="E74" s="52" t="s">
        <v>680</v>
      </c>
      <c r="F74" s="52" t="s">
        <v>55</v>
      </c>
      <c r="G74" s="133">
        <v>4189</v>
      </c>
      <c r="H74" s="22">
        <v>38995</v>
      </c>
      <c r="I74" s="22">
        <v>41235</v>
      </c>
      <c r="J74" s="22"/>
      <c r="K74" s="57" t="s">
        <v>254</v>
      </c>
      <c r="L74" s="57" t="s">
        <v>255</v>
      </c>
      <c r="M74" s="58">
        <v>780</v>
      </c>
      <c r="S74" s="4"/>
    </row>
    <row r="75" spans="1:19" ht="15" customHeight="1" x14ac:dyDescent="0.15">
      <c r="A75" s="55">
        <v>70</v>
      </c>
      <c r="B75" s="54" t="s">
        <v>14</v>
      </c>
      <c r="C75" s="51" t="s">
        <v>113</v>
      </c>
      <c r="D75" s="21">
        <v>7</v>
      </c>
      <c r="E75" s="52" t="s">
        <v>681</v>
      </c>
      <c r="F75" s="52" t="s">
        <v>55</v>
      </c>
      <c r="G75" s="133">
        <v>5984</v>
      </c>
      <c r="H75" s="22">
        <v>38995</v>
      </c>
      <c r="I75" s="22">
        <v>41316</v>
      </c>
      <c r="J75" s="22"/>
      <c r="K75" s="57" t="s">
        <v>256</v>
      </c>
      <c r="L75" s="57" t="s">
        <v>257</v>
      </c>
      <c r="M75" s="58">
        <v>1500</v>
      </c>
    </row>
    <row r="76" spans="1:19" ht="15" customHeight="1" x14ac:dyDescent="0.15">
      <c r="A76" s="55">
        <v>71</v>
      </c>
      <c r="B76" s="54" t="s">
        <v>5</v>
      </c>
      <c r="C76" s="51" t="s">
        <v>116</v>
      </c>
      <c r="D76" s="21">
        <v>4</v>
      </c>
      <c r="E76" s="52" t="s">
        <v>609</v>
      </c>
      <c r="F76" s="52" t="s">
        <v>55</v>
      </c>
      <c r="G76" s="133">
        <v>31374</v>
      </c>
      <c r="H76" s="22">
        <v>38641</v>
      </c>
      <c r="I76" s="22">
        <v>40697</v>
      </c>
      <c r="J76" s="22">
        <v>44662</v>
      </c>
      <c r="K76" s="57" t="s">
        <v>258</v>
      </c>
      <c r="L76" s="57" t="s">
        <v>259</v>
      </c>
      <c r="M76" s="58">
        <v>590</v>
      </c>
      <c r="S76" s="4"/>
    </row>
    <row r="77" spans="1:19" ht="15" customHeight="1" x14ac:dyDescent="0.15">
      <c r="A77" s="55">
        <v>72</v>
      </c>
      <c r="B77" s="54" t="s">
        <v>5</v>
      </c>
      <c r="C77" s="51" t="s">
        <v>117</v>
      </c>
      <c r="D77" s="21">
        <v>4</v>
      </c>
      <c r="E77" s="52" t="s">
        <v>682</v>
      </c>
      <c r="F77" s="52" t="s">
        <v>55</v>
      </c>
      <c r="G77" s="133">
        <v>1504.27</v>
      </c>
      <c r="H77" s="22">
        <v>38641</v>
      </c>
      <c r="I77" s="22">
        <v>43220</v>
      </c>
      <c r="J77" s="22"/>
      <c r="K77" s="57" t="s">
        <v>260</v>
      </c>
      <c r="L77" s="57" t="s">
        <v>261</v>
      </c>
      <c r="M77" s="58">
        <v>990</v>
      </c>
      <c r="S77" s="4"/>
    </row>
    <row r="78" spans="1:19" ht="15" customHeight="1" x14ac:dyDescent="0.15">
      <c r="A78" s="55">
        <v>73</v>
      </c>
      <c r="B78" s="54" t="s">
        <v>5</v>
      </c>
      <c r="C78" s="51" t="s">
        <v>610</v>
      </c>
      <c r="D78" s="21">
        <v>4</v>
      </c>
      <c r="E78" s="52" t="s">
        <v>611</v>
      </c>
      <c r="F78" s="52" t="s">
        <v>612</v>
      </c>
      <c r="G78" s="133">
        <v>3433</v>
      </c>
      <c r="H78" s="22">
        <v>43966</v>
      </c>
      <c r="I78" s="22"/>
      <c r="J78" s="22"/>
      <c r="K78" s="57" t="s">
        <v>575</v>
      </c>
      <c r="L78" s="57" t="s">
        <v>576</v>
      </c>
      <c r="M78" s="58">
        <v>216</v>
      </c>
    </row>
    <row r="79" spans="1:19" s="6" customFormat="1" ht="15" customHeight="1" x14ac:dyDescent="0.15">
      <c r="A79" s="55">
        <v>74</v>
      </c>
      <c r="B79" s="54" t="s">
        <v>32</v>
      </c>
      <c r="C79" s="51" t="s">
        <v>118</v>
      </c>
      <c r="D79" s="21">
        <v>7</v>
      </c>
      <c r="E79" s="52" t="s">
        <v>683</v>
      </c>
      <c r="F79" s="52" t="s">
        <v>55</v>
      </c>
      <c r="G79" s="133">
        <v>18674</v>
      </c>
      <c r="H79" s="22">
        <v>38641</v>
      </c>
      <c r="I79" s="22">
        <v>40014</v>
      </c>
      <c r="J79" s="22">
        <v>43220</v>
      </c>
      <c r="K79" s="57" t="s">
        <v>262</v>
      </c>
      <c r="L79" s="57" t="s">
        <v>263</v>
      </c>
      <c r="M79" s="58">
        <v>2000</v>
      </c>
    </row>
    <row r="80" spans="1:19" s="6" customFormat="1" ht="15" customHeight="1" x14ac:dyDescent="0.15">
      <c r="A80" s="55">
        <v>75</v>
      </c>
      <c r="B80" s="54" t="s">
        <v>11</v>
      </c>
      <c r="C80" s="51" t="s">
        <v>56</v>
      </c>
      <c r="D80" s="21">
        <v>7</v>
      </c>
      <c r="E80" s="52" t="s">
        <v>684</v>
      </c>
      <c r="F80" s="52" t="s">
        <v>97</v>
      </c>
      <c r="G80" s="133">
        <v>3866</v>
      </c>
      <c r="H80" s="22">
        <v>38641</v>
      </c>
      <c r="I80" s="22">
        <v>40567</v>
      </c>
      <c r="J80" s="22">
        <v>41409</v>
      </c>
      <c r="K80" s="57" t="s">
        <v>264</v>
      </c>
      <c r="L80" s="57" t="s">
        <v>265</v>
      </c>
      <c r="M80" s="58">
        <v>800</v>
      </c>
    </row>
    <row r="81" spans="1:19" s="6" customFormat="1" ht="15" customHeight="1" x14ac:dyDescent="0.15">
      <c r="A81" s="55">
        <v>76</v>
      </c>
      <c r="B81" s="54" t="s">
        <v>34</v>
      </c>
      <c r="C81" s="51" t="s">
        <v>119</v>
      </c>
      <c r="D81" s="21">
        <v>12</v>
      </c>
      <c r="E81" s="52" t="s">
        <v>685</v>
      </c>
      <c r="F81" s="52" t="s">
        <v>613</v>
      </c>
      <c r="G81" s="133">
        <v>4273.6899999999996</v>
      </c>
      <c r="H81" s="22">
        <v>38641</v>
      </c>
      <c r="I81" s="22">
        <v>41883</v>
      </c>
      <c r="J81" s="22"/>
      <c r="K81" s="57" t="s">
        <v>266</v>
      </c>
      <c r="L81" s="57" t="s">
        <v>267</v>
      </c>
      <c r="M81" s="58">
        <v>2100</v>
      </c>
    </row>
    <row r="82" spans="1:19" s="6" customFormat="1" ht="15" customHeight="1" x14ac:dyDescent="0.15">
      <c r="A82" s="55">
        <v>77</v>
      </c>
      <c r="B82" s="53" t="s">
        <v>2</v>
      </c>
      <c r="C82" s="51" t="s">
        <v>120</v>
      </c>
      <c r="D82" s="21">
        <v>1</v>
      </c>
      <c r="E82" s="52" t="s">
        <v>686</v>
      </c>
      <c r="F82" s="52" t="s">
        <v>53</v>
      </c>
      <c r="G82" s="133">
        <v>2752</v>
      </c>
      <c r="H82" s="22">
        <v>38995</v>
      </c>
      <c r="I82" s="22">
        <v>39905</v>
      </c>
      <c r="J82" s="22">
        <v>44461</v>
      </c>
      <c r="K82" s="57" t="s">
        <v>268</v>
      </c>
      <c r="L82" s="57" t="s">
        <v>269</v>
      </c>
      <c r="M82" s="58">
        <v>30</v>
      </c>
    </row>
    <row r="83" spans="1:19" ht="15" customHeight="1" x14ac:dyDescent="0.15">
      <c r="A83" s="55">
        <v>78</v>
      </c>
      <c r="B83" s="53" t="s">
        <v>25</v>
      </c>
      <c r="C83" s="51" t="s">
        <v>121</v>
      </c>
      <c r="D83" s="21">
        <v>11</v>
      </c>
      <c r="E83" s="52" t="s">
        <v>687</v>
      </c>
      <c r="F83" s="52" t="s">
        <v>53</v>
      </c>
      <c r="G83" s="133">
        <v>5173</v>
      </c>
      <c r="H83" s="22">
        <v>38641</v>
      </c>
      <c r="I83" s="22">
        <v>39534</v>
      </c>
      <c r="J83" s="22">
        <v>42362</v>
      </c>
      <c r="K83" s="57" t="s">
        <v>270</v>
      </c>
      <c r="L83" s="57" t="s">
        <v>271</v>
      </c>
      <c r="M83" s="58">
        <v>2</v>
      </c>
    </row>
    <row r="84" spans="1:19" ht="15" customHeight="1" x14ac:dyDescent="0.15">
      <c r="A84" s="55">
        <v>79</v>
      </c>
      <c r="B84" s="53" t="s">
        <v>25</v>
      </c>
      <c r="C84" s="51" t="s">
        <v>122</v>
      </c>
      <c r="D84" s="21">
        <v>11</v>
      </c>
      <c r="E84" s="52" t="s">
        <v>688</v>
      </c>
      <c r="F84" s="52" t="s">
        <v>81</v>
      </c>
      <c r="G84" s="133">
        <v>3348.96</v>
      </c>
      <c r="H84" s="22">
        <v>38641</v>
      </c>
      <c r="I84" s="22">
        <v>43220</v>
      </c>
      <c r="J84" s="22"/>
      <c r="K84" s="57" t="s">
        <v>272</v>
      </c>
      <c r="L84" s="57" t="s">
        <v>273</v>
      </c>
      <c r="M84" s="58">
        <v>4</v>
      </c>
      <c r="S84" s="4"/>
    </row>
    <row r="85" spans="1:19" s="6" customFormat="1" ht="15" customHeight="1" x14ac:dyDescent="0.15">
      <c r="A85" s="55">
        <v>80</v>
      </c>
      <c r="B85" s="53" t="s">
        <v>19</v>
      </c>
      <c r="C85" s="51" t="s">
        <v>123</v>
      </c>
      <c r="D85" s="21">
        <v>10</v>
      </c>
      <c r="E85" s="52" t="s">
        <v>689</v>
      </c>
      <c r="F85" s="52" t="s">
        <v>97</v>
      </c>
      <c r="G85" s="133">
        <v>1039</v>
      </c>
      <c r="H85" s="22">
        <v>38641</v>
      </c>
      <c r="I85" s="22">
        <v>41883</v>
      </c>
      <c r="J85" s="22"/>
      <c r="K85" s="57" t="s">
        <v>274</v>
      </c>
      <c r="L85" s="57" t="s">
        <v>275</v>
      </c>
      <c r="M85" s="58">
        <v>40</v>
      </c>
    </row>
    <row r="86" spans="1:19" ht="15" customHeight="1" x14ac:dyDescent="0.15">
      <c r="A86" s="55">
        <v>81</v>
      </c>
      <c r="B86" s="53" t="s">
        <v>31</v>
      </c>
      <c r="C86" s="51" t="s">
        <v>124</v>
      </c>
      <c r="D86" s="21">
        <v>3</v>
      </c>
      <c r="E86" s="52" t="s">
        <v>614</v>
      </c>
      <c r="F86" s="52" t="s">
        <v>125</v>
      </c>
      <c r="G86" s="133">
        <v>180.02</v>
      </c>
      <c r="H86" s="96">
        <v>40728</v>
      </c>
      <c r="I86" s="22">
        <v>42216</v>
      </c>
      <c r="J86" s="22"/>
      <c r="K86" s="57" t="s">
        <v>284</v>
      </c>
      <c r="L86" s="57" t="s">
        <v>285</v>
      </c>
      <c r="M86" s="58">
        <v>342</v>
      </c>
      <c r="S86" s="4"/>
    </row>
    <row r="87" spans="1:19" ht="15" customHeight="1" x14ac:dyDescent="0.15">
      <c r="A87" s="55">
        <v>82</v>
      </c>
      <c r="B87" s="54" t="s">
        <v>31</v>
      </c>
      <c r="C87" s="51" t="s">
        <v>56</v>
      </c>
      <c r="D87" s="21">
        <v>3</v>
      </c>
      <c r="E87" s="52" t="s">
        <v>690</v>
      </c>
      <c r="F87" s="52" t="s">
        <v>126</v>
      </c>
      <c r="G87" s="133">
        <v>15337</v>
      </c>
      <c r="H87" s="22">
        <v>38995</v>
      </c>
      <c r="I87" s="22">
        <v>40400</v>
      </c>
      <c r="J87" s="22">
        <v>42216</v>
      </c>
      <c r="K87" s="57" t="s">
        <v>589</v>
      </c>
      <c r="L87" s="57" t="s">
        <v>590</v>
      </c>
      <c r="M87" s="58">
        <v>561</v>
      </c>
      <c r="N87" s="3"/>
    </row>
    <row r="88" spans="1:19" ht="15" customHeight="1" x14ac:dyDescent="0.15">
      <c r="A88" s="55">
        <v>83</v>
      </c>
      <c r="B88" s="54" t="s">
        <v>31</v>
      </c>
      <c r="C88" s="51" t="s">
        <v>124</v>
      </c>
      <c r="D88" s="21">
        <v>3</v>
      </c>
      <c r="E88" s="52" t="s">
        <v>615</v>
      </c>
      <c r="F88" s="52" t="s">
        <v>616</v>
      </c>
      <c r="G88" s="133">
        <v>1035.47</v>
      </c>
      <c r="H88" s="22">
        <v>43964</v>
      </c>
      <c r="I88" s="96">
        <v>44662</v>
      </c>
      <c r="J88" s="22"/>
      <c r="K88" s="57" t="s">
        <v>591</v>
      </c>
      <c r="L88" s="57" t="s">
        <v>592</v>
      </c>
      <c r="M88" s="58">
        <v>583</v>
      </c>
    </row>
    <row r="89" spans="1:19" ht="15" customHeight="1" x14ac:dyDescent="0.15">
      <c r="A89" s="55">
        <v>84</v>
      </c>
      <c r="B89" s="53" t="s">
        <v>24</v>
      </c>
      <c r="C89" s="51" t="s">
        <v>127</v>
      </c>
      <c r="D89" s="21">
        <v>11</v>
      </c>
      <c r="E89" s="52" t="s">
        <v>691</v>
      </c>
      <c r="F89" s="52" t="s">
        <v>53</v>
      </c>
      <c r="G89" s="133">
        <v>1216</v>
      </c>
      <c r="H89" s="22">
        <v>38995</v>
      </c>
      <c r="I89" s="22">
        <v>43220</v>
      </c>
      <c r="J89" s="22"/>
      <c r="K89" s="57" t="s">
        <v>276</v>
      </c>
      <c r="L89" s="57" t="s">
        <v>277</v>
      </c>
      <c r="M89" s="58">
        <v>540</v>
      </c>
    </row>
    <row r="90" spans="1:19" ht="15" customHeight="1" thickBot="1" x14ac:dyDescent="0.2">
      <c r="A90" s="55">
        <v>85</v>
      </c>
      <c r="B90" s="61" t="s">
        <v>128</v>
      </c>
      <c r="C90" s="137" t="s">
        <v>129</v>
      </c>
      <c r="D90" s="115">
        <v>10</v>
      </c>
      <c r="E90" s="138" t="s">
        <v>692</v>
      </c>
      <c r="F90" s="138" t="s">
        <v>75</v>
      </c>
      <c r="G90" s="139">
        <v>9168</v>
      </c>
      <c r="H90" s="119">
        <v>38995</v>
      </c>
      <c r="I90" s="119">
        <v>40567</v>
      </c>
      <c r="J90" s="119">
        <v>44802</v>
      </c>
      <c r="K90" s="120" t="s">
        <v>278</v>
      </c>
      <c r="L90" s="120" t="s">
        <v>279</v>
      </c>
      <c r="M90" s="121">
        <v>602</v>
      </c>
    </row>
    <row r="92" spans="1:19" x14ac:dyDescent="0.15">
      <c r="G92" s="60"/>
    </row>
  </sheetData>
  <mergeCells count="5">
    <mergeCell ref="K3:L3"/>
    <mergeCell ref="A5:F5"/>
    <mergeCell ref="A1:Q1"/>
    <mergeCell ref="A2:B2"/>
    <mergeCell ref="A3:A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ayfa2"/>
  <dimension ref="A1:Z197"/>
  <sheetViews>
    <sheetView showGridLines="0" tabSelected="1" zoomScale="90" zoomScaleNormal="90" zoomScaleSheetLayoutView="80" workbookViewId="0">
      <selection activeCell="T17" sqref="T17"/>
    </sheetView>
  </sheetViews>
  <sheetFormatPr defaultRowHeight="10.5" x14ac:dyDescent="0.15"/>
  <cols>
    <col min="1" max="1" width="22.28515625" style="27" customWidth="1"/>
    <col min="2" max="2" width="22.28515625" style="27" bestFit="1" customWidth="1"/>
    <col min="3" max="3" width="13.85546875" style="28" bestFit="1" customWidth="1"/>
    <col min="4" max="4" width="11.85546875" style="14" bestFit="1" customWidth="1"/>
    <col min="5" max="5" width="22.7109375" style="6" hidden="1" customWidth="1"/>
    <col min="6" max="6" width="32.5703125" style="26" bestFit="1" customWidth="1"/>
    <col min="7" max="7" width="25.140625" style="14" bestFit="1" customWidth="1"/>
    <col min="8" max="8" width="20.7109375" style="14" customWidth="1"/>
    <col min="9" max="9" width="14.28515625" style="16" bestFit="1" customWidth="1"/>
    <col min="10" max="10" width="12.85546875" style="14" customWidth="1"/>
    <col min="11" max="11" width="11.5703125" style="14" customWidth="1"/>
    <col min="12" max="12" width="11.42578125" style="14" customWidth="1"/>
    <col min="13" max="13" width="9.28515625" style="9" customWidth="1"/>
    <col min="14" max="14" width="10.5703125" style="9" customWidth="1"/>
    <col min="15" max="15" width="14.5703125" style="14" customWidth="1"/>
    <col min="16" max="17" width="9.140625" style="6"/>
    <col min="18" max="16384" width="9.140625" style="1"/>
  </cols>
  <sheetData>
    <row r="1" spans="1:18" ht="15" customHeight="1" x14ac:dyDescent="0.15">
      <c r="A1" s="154" t="s">
        <v>696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</row>
    <row r="2" spans="1:18" ht="11.25" thickBot="1" x14ac:dyDescent="0.2">
      <c r="A2" s="156" t="s">
        <v>697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</row>
    <row r="3" spans="1:18" s="2" customFormat="1" ht="53.25" customHeight="1" x14ac:dyDescent="0.2">
      <c r="A3" s="158" t="s">
        <v>528</v>
      </c>
      <c r="B3" s="159"/>
      <c r="C3" s="29" t="s">
        <v>428</v>
      </c>
      <c r="D3" s="30" t="s">
        <v>39</v>
      </c>
      <c r="E3" s="31" t="s">
        <v>420</v>
      </c>
      <c r="F3" s="31" t="s">
        <v>422</v>
      </c>
      <c r="G3" s="31" t="s">
        <v>42</v>
      </c>
      <c r="H3" s="48" t="s">
        <v>417</v>
      </c>
      <c r="I3" s="46" t="s">
        <v>525</v>
      </c>
      <c r="J3" s="31" t="s">
        <v>41</v>
      </c>
      <c r="K3" s="31" t="s">
        <v>43</v>
      </c>
      <c r="L3" s="83" t="s">
        <v>44</v>
      </c>
      <c r="M3" s="162" t="s">
        <v>133</v>
      </c>
      <c r="N3" s="163"/>
      <c r="O3" s="88" t="s">
        <v>418</v>
      </c>
      <c r="P3" s="7"/>
      <c r="Q3" s="7"/>
    </row>
    <row r="4" spans="1:18" s="2" customFormat="1" ht="32.25" thickBot="1" x14ac:dyDescent="0.25">
      <c r="A4" s="160"/>
      <c r="B4" s="161"/>
      <c r="C4" s="39" t="s">
        <v>524</v>
      </c>
      <c r="D4" s="40" t="s">
        <v>46</v>
      </c>
      <c r="E4" s="40" t="s">
        <v>527</v>
      </c>
      <c r="F4" s="40" t="s">
        <v>423</v>
      </c>
      <c r="G4" s="40" t="s">
        <v>49</v>
      </c>
      <c r="H4" s="49" t="s">
        <v>427</v>
      </c>
      <c r="I4" s="47" t="s">
        <v>526</v>
      </c>
      <c r="J4" s="41" t="s">
        <v>426</v>
      </c>
      <c r="K4" s="40" t="s">
        <v>424</v>
      </c>
      <c r="L4" s="84" t="s">
        <v>425</v>
      </c>
      <c r="M4" s="42" t="s">
        <v>136</v>
      </c>
      <c r="N4" s="43" t="s">
        <v>135</v>
      </c>
      <c r="O4" s="89" t="s">
        <v>419</v>
      </c>
      <c r="P4" s="7"/>
      <c r="Q4" s="7"/>
    </row>
    <row r="5" spans="1:18" s="23" customFormat="1" ht="24.95" customHeight="1" x14ac:dyDescent="0.15">
      <c r="A5" s="134" t="s">
        <v>289</v>
      </c>
      <c r="B5" s="135" t="s">
        <v>529</v>
      </c>
      <c r="C5" s="36"/>
      <c r="D5" s="90"/>
      <c r="E5" s="90"/>
      <c r="F5" s="90"/>
      <c r="G5" s="90"/>
      <c r="H5" s="37">
        <f>H6+H14+H19+H21+H26+H28+H32+H34+H38+H40+H42+H44+H47+H53+H56+H65+H67+H71+H76+H81+H92+H94+H96+H101+H103+H106+H108+H114+H116+H118+H120+H125+H131+H138+H142+H150+H152+H154+H156+H158+H160+H162+H164+H166+H168+H170+H172+H174+H176+H178+H180+H182+H185+H188+H190</f>
        <v>85</v>
      </c>
      <c r="I5" s="37">
        <v>1165448</v>
      </c>
      <c r="J5" s="37"/>
      <c r="K5" s="37"/>
      <c r="L5" s="37"/>
      <c r="M5" s="37"/>
      <c r="N5" s="81"/>
      <c r="O5" s="38"/>
    </row>
    <row r="6" spans="1:18" ht="15" customHeight="1" x14ac:dyDescent="0.15">
      <c r="A6" s="148" t="s">
        <v>290</v>
      </c>
      <c r="B6" s="150" t="s">
        <v>1</v>
      </c>
      <c r="C6" s="92"/>
      <c r="D6" s="82"/>
      <c r="E6" s="82"/>
      <c r="F6" s="93"/>
      <c r="G6" s="93"/>
      <c r="H6" s="94">
        <v>2</v>
      </c>
      <c r="I6" s="95">
        <f>SUM(I7:I8)</f>
        <v>20274.16</v>
      </c>
      <c r="J6" s="96"/>
      <c r="K6" s="82"/>
      <c r="L6" s="82"/>
      <c r="M6" s="97"/>
      <c r="N6" s="98"/>
      <c r="O6" s="44"/>
      <c r="Q6" s="10"/>
    </row>
    <row r="7" spans="1:18" s="6" customFormat="1" ht="15" customHeight="1" x14ac:dyDescent="0.15">
      <c r="A7" s="152"/>
      <c r="B7" s="153"/>
      <c r="C7" s="99" t="s">
        <v>443</v>
      </c>
      <c r="D7" s="82" t="s">
        <v>95</v>
      </c>
      <c r="E7" s="82" t="s">
        <v>437</v>
      </c>
      <c r="F7" s="93" t="s">
        <v>661</v>
      </c>
      <c r="G7" s="93" t="s">
        <v>60</v>
      </c>
      <c r="H7" s="82">
        <v>1</v>
      </c>
      <c r="I7" s="125">
        <v>18826</v>
      </c>
      <c r="J7" s="100">
        <v>38641</v>
      </c>
      <c r="K7" s="100">
        <v>41267</v>
      </c>
      <c r="L7" s="82"/>
      <c r="M7" s="101" t="s">
        <v>570</v>
      </c>
      <c r="N7" s="102" t="s">
        <v>571</v>
      </c>
      <c r="O7" s="87">
        <v>304</v>
      </c>
    </row>
    <row r="8" spans="1:18" ht="15" customHeight="1" x14ac:dyDescent="0.15">
      <c r="A8" s="149"/>
      <c r="B8" s="151"/>
      <c r="C8" s="99" t="s">
        <v>444</v>
      </c>
      <c r="D8" s="82" t="s">
        <v>96</v>
      </c>
      <c r="E8" s="82" t="s">
        <v>437</v>
      </c>
      <c r="F8" s="93" t="s">
        <v>662</v>
      </c>
      <c r="G8" s="93" t="s">
        <v>97</v>
      </c>
      <c r="H8" s="82">
        <v>1</v>
      </c>
      <c r="I8" s="125">
        <v>1448.16</v>
      </c>
      <c r="J8" s="100">
        <v>38641</v>
      </c>
      <c r="K8" s="100">
        <v>41191</v>
      </c>
      <c r="L8" s="82"/>
      <c r="M8" s="101" t="s">
        <v>218</v>
      </c>
      <c r="N8" s="102" t="s">
        <v>219</v>
      </c>
      <c r="O8" s="87">
        <v>106</v>
      </c>
      <c r="Q8" s="10"/>
    </row>
    <row r="9" spans="1:18" s="6" customFormat="1" ht="15" customHeight="1" x14ac:dyDescent="0.15">
      <c r="A9" s="25" t="s">
        <v>291</v>
      </c>
      <c r="B9" s="92" t="s">
        <v>292</v>
      </c>
      <c r="C9" s="92"/>
      <c r="D9" s="82"/>
      <c r="E9" s="82"/>
      <c r="F9" s="93"/>
      <c r="G9" s="93"/>
      <c r="H9" s="94"/>
      <c r="I9" s="125"/>
      <c r="J9" s="100"/>
      <c r="K9" s="100"/>
      <c r="L9" s="82"/>
      <c r="M9" s="97"/>
      <c r="N9" s="98"/>
      <c r="O9" s="44"/>
    </row>
    <row r="10" spans="1:18" ht="15" customHeight="1" x14ac:dyDescent="0.15">
      <c r="A10" s="25" t="s">
        <v>293</v>
      </c>
      <c r="B10" s="92" t="s">
        <v>294</v>
      </c>
      <c r="C10" s="92"/>
      <c r="D10" s="82"/>
      <c r="E10" s="82"/>
      <c r="F10" s="93"/>
      <c r="G10" s="93"/>
      <c r="H10" s="94"/>
      <c r="I10" s="125"/>
      <c r="J10" s="100"/>
      <c r="K10" s="100"/>
      <c r="L10" s="96"/>
      <c r="M10" s="97"/>
      <c r="N10" s="98"/>
      <c r="O10" s="44"/>
      <c r="Q10" s="10"/>
      <c r="R10" s="5"/>
    </row>
    <row r="11" spans="1:18" ht="15" customHeight="1" x14ac:dyDescent="0.15">
      <c r="A11" s="25" t="s">
        <v>295</v>
      </c>
      <c r="B11" s="92" t="s">
        <v>296</v>
      </c>
      <c r="C11" s="92"/>
      <c r="D11" s="82"/>
      <c r="E11" s="82"/>
      <c r="F11" s="93"/>
      <c r="G11" s="93"/>
      <c r="H11" s="94"/>
      <c r="I11" s="125"/>
      <c r="J11" s="100"/>
      <c r="K11" s="100"/>
      <c r="L11" s="82"/>
      <c r="M11" s="97"/>
      <c r="N11" s="98"/>
      <c r="O11" s="44"/>
      <c r="Q11" s="10"/>
    </row>
    <row r="12" spans="1:18" s="6" customFormat="1" ht="15" customHeight="1" x14ac:dyDescent="0.15">
      <c r="A12" s="25" t="s">
        <v>297</v>
      </c>
      <c r="B12" s="92" t="s">
        <v>298</v>
      </c>
      <c r="C12" s="92"/>
      <c r="D12" s="82"/>
      <c r="E12" s="82"/>
      <c r="F12" s="82"/>
      <c r="G12" s="82"/>
      <c r="H12" s="94"/>
      <c r="I12" s="125"/>
      <c r="J12" s="100"/>
      <c r="K12" s="100"/>
      <c r="L12" s="82"/>
      <c r="M12" s="82"/>
      <c r="N12" s="103"/>
      <c r="O12" s="44"/>
    </row>
    <row r="13" spans="1:18" ht="15" customHeight="1" x14ac:dyDescent="0.15">
      <c r="A13" s="25" t="s">
        <v>299</v>
      </c>
      <c r="B13" s="92" t="s">
        <v>300</v>
      </c>
      <c r="C13" s="92"/>
      <c r="D13" s="82"/>
      <c r="E13" s="82"/>
      <c r="F13" s="93"/>
      <c r="G13" s="93"/>
      <c r="H13" s="94"/>
      <c r="I13" s="125"/>
      <c r="J13" s="100"/>
      <c r="K13" s="100"/>
      <c r="L13" s="82"/>
      <c r="M13" s="97"/>
      <c r="N13" s="98"/>
      <c r="O13" s="44"/>
      <c r="Q13" s="10"/>
    </row>
    <row r="14" spans="1:18" ht="15" customHeight="1" x14ac:dyDescent="0.15">
      <c r="A14" s="148" t="s">
        <v>301</v>
      </c>
      <c r="B14" s="150" t="s">
        <v>4</v>
      </c>
      <c r="C14" s="92"/>
      <c r="D14" s="82"/>
      <c r="E14" s="82"/>
      <c r="F14" s="93"/>
      <c r="G14" s="93"/>
      <c r="H14" s="94">
        <v>3</v>
      </c>
      <c r="I14" s="126">
        <f>SUM(I15:I17)</f>
        <v>14334</v>
      </c>
      <c r="J14" s="100"/>
      <c r="K14" s="100"/>
      <c r="L14" s="96"/>
      <c r="M14" s="97"/>
      <c r="N14" s="98"/>
      <c r="O14" s="44"/>
    </row>
    <row r="15" spans="1:18" ht="15" customHeight="1" x14ac:dyDescent="0.15">
      <c r="A15" s="152"/>
      <c r="B15" s="153"/>
      <c r="C15" s="99" t="s">
        <v>499</v>
      </c>
      <c r="D15" s="82" t="s">
        <v>98</v>
      </c>
      <c r="E15" s="82" t="s">
        <v>439</v>
      </c>
      <c r="F15" s="93" t="s">
        <v>606</v>
      </c>
      <c r="G15" s="93" t="s">
        <v>97</v>
      </c>
      <c r="H15" s="82">
        <v>1</v>
      </c>
      <c r="I15" s="125">
        <v>5789</v>
      </c>
      <c r="J15" s="104">
        <v>38995</v>
      </c>
      <c r="K15" s="96">
        <v>41143</v>
      </c>
      <c r="L15" s="96"/>
      <c r="M15" s="101" t="s">
        <v>220</v>
      </c>
      <c r="N15" s="102" t="s">
        <v>221</v>
      </c>
      <c r="O15" s="87">
        <v>820</v>
      </c>
      <c r="Q15" s="10"/>
    </row>
    <row r="16" spans="1:18" ht="15" customHeight="1" x14ac:dyDescent="0.15">
      <c r="A16" s="152"/>
      <c r="B16" s="153"/>
      <c r="C16" s="99" t="s">
        <v>500</v>
      </c>
      <c r="D16" s="82" t="s">
        <v>99</v>
      </c>
      <c r="E16" s="82" t="s">
        <v>439</v>
      </c>
      <c r="F16" s="93" t="s">
        <v>663</v>
      </c>
      <c r="G16" s="93" t="s">
        <v>53</v>
      </c>
      <c r="H16" s="82">
        <v>1</v>
      </c>
      <c r="I16" s="125">
        <v>545</v>
      </c>
      <c r="J16" s="96">
        <v>38995</v>
      </c>
      <c r="K16" s="96">
        <v>43220</v>
      </c>
      <c r="L16" s="96">
        <v>44915</v>
      </c>
      <c r="M16" s="97" t="s">
        <v>222</v>
      </c>
      <c r="N16" s="98" t="s">
        <v>223</v>
      </c>
      <c r="O16" s="44">
        <v>2</v>
      </c>
      <c r="Q16" s="10"/>
    </row>
    <row r="17" spans="1:17" ht="18.75" customHeight="1" x14ac:dyDescent="0.15">
      <c r="A17" s="149"/>
      <c r="B17" s="151"/>
      <c r="C17" s="99" t="s">
        <v>572</v>
      </c>
      <c r="D17" s="82" t="s">
        <v>600</v>
      </c>
      <c r="E17" s="82"/>
      <c r="F17" s="93" t="s">
        <v>607</v>
      </c>
      <c r="G17" s="93" t="s">
        <v>53</v>
      </c>
      <c r="H17" s="82">
        <v>1</v>
      </c>
      <c r="I17" s="125">
        <v>8000</v>
      </c>
      <c r="J17" s="96">
        <v>44427</v>
      </c>
      <c r="K17" s="96">
        <v>43642</v>
      </c>
      <c r="L17" s="96"/>
      <c r="M17" s="131" t="s">
        <v>573</v>
      </c>
      <c r="N17" s="131" t="s">
        <v>574</v>
      </c>
      <c r="O17" s="132">
        <v>1</v>
      </c>
      <c r="Q17" s="10"/>
    </row>
    <row r="18" spans="1:17" s="6" customFormat="1" ht="15" customHeight="1" x14ac:dyDescent="0.15">
      <c r="A18" s="25" t="s">
        <v>302</v>
      </c>
      <c r="B18" s="92" t="s">
        <v>303</v>
      </c>
      <c r="C18" s="92"/>
      <c r="D18" s="82"/>
      <c r="E18" s="82"/>
      <c r="F18" s="93"/>
      <c r="G18" s="93"/>
      <c r="H18" s="94"/>
      <c r="I18" s="125"/>
      <c r="J18" s="100"/>
      <c r="K18" s="100"/>
      <c r="L18" s="96"/>
      <c r="M18" s="97"/>
      <c r="N18" s="98"/>
      <c r="O18" s="44"/>
      <c r="Q18" s="10"/>
    </row>
    <row r="19" spans="1:17" ht="15" customHeight="1" x14ac:dyDescent="0.15">
      <c r="A19" s="148" t="s">
        <v>304</v>
      </c>
      <c r="B19" s="150" t="s">
        <v>6</v>
      </c>
      <c r="C19" s="92"/>
      <c r="D19" s="82"/>
      <c r="E19" s="82"/>
      <c r="F19" s="93"/>
      <c r="G19" s="93"/>
      <c r="H19" s="94">
        <v>1</v>
      </c>
      <c r="I19" s="95">
        <f>I20</f>
        <v>919</v>
      </c>
      <c r="J19" s="100"/>
      <c r="K19" s="100"/>
      <c r="L19" s="82"/>
      <c r="M19" s="97"/>
      <c r="N19" s="98"/>
      <c r="O19" s="44"/>
    </row>
    <row r="20" spans="1:17" ht="15" customHeight="1" x14ac:dyDescent="0.15">
      <c r="A20" s="149"/>
      <c r="B20" s="151"/>
      <c r="C20" s="99" t="s">
        <v>445</v>
      </c>
      <c r="D20" s="82" t="s">
        <v>83</v>
      </c>
      <c r="E20" s="82" t="s">
        <v>436</v>
      </c>
      <c r="F20" s="93" t="s">
        <v>650</v>
      </c>
      <c r="G20" s="93" t="s">
        <v>53</v>
      </c>
      <c r="H20" s="82">
        <v>1</v>
      </c>
      <c r="I20" s="105">
        <v>919</v>
      </c>
      <c r="J20" s="96">
        <v>38641</v>
      </c>
      <c r="K20" s="96">
        <v>43220</v>
      </c>
      <c r="L20" s="96"/>
      <c r="M20" s="97" t="s">
        <v>196</v>
      </c>
      <c r="N20" s="98" t="s">
        <v>197</v>
      </c>
      <c r="O20" s="44">
        <v>850</v>
      </c>
      <c r="Q20" s="10"/>
    </row>
    <row r="21" spans="1:17" s="78" customFormat="1" ht="15" customHeight="1" x14ac:dyDescent="0.15">
      <c r="A21" s="148" t="s">
        <v>305</v>
      </c>
      <c r="B21" s="150" t="s">
        <v>5</v>
      </c>
      <c r="C21" s="92"/>
      <c r="D21" s="82"/>
      <c r="E21" s="82"/>
      <c r="F21" s="93"/>
      <c r="G21" s="93"/>
      <c r="H21" s="94">
        <v>3</v>
      </c>
      <c r="I21" s="95">
        <f>SUM(I22:I24)</f>
        <v>36311.269999999997</v>
      </c>
      <c r="J21" s="100"/>
      <c r="K21" s="100"/>
      <c r="L21" s="82"/>
      <c r="M21" s="97"/>
      <c r="N21" s="98"/>
      <c r="O21" s="44"/>
      <c r="Q21" s="79"/>
    </row>
    <row r="22" spans="1:17" s="6" customFormat="1" ht="15" customHeight="1" x14ac:dyDescent="0.15">
      <c r="A22" s="152"/>
      <c r="B22" s="153"/>
      <c r="C22" s="99" t="s">
        <v>447</v>
      </c>
      <c r="D22" s="82" t="s">
        <v>116</v>
      </c>
      <c r="E22" s="82" t="s">
        <v>439</v>
      </c>
      <c r="F22" s="93" t="s">
        <v>609</v>
      </c>
      <c r="G22" s="93" t="s">
        <v>55</v>
      </c>
      <c r="H22" s="82">
        <v>1</v>
      </c>
      <c r="I22" s="136">
        <v>31374</v>
      </c>
      <c r="J22" s="96">
        <v>38641</v>
      </c>
      <c r="K22" s="96">
        <v>40697</v>
      </c>
      <c r="L22" s="96">
        <v>44662</v>
      </c>
      <c r="M22" s="101" t="s">
        <v>258</v>
      </c>
      <c r="N22" s="102" t="s">
        <v>259</v>
      </c>
      <c r="O22" s="87">
        <v>590</v>
      </c>
      <c r="Q22" s="10"/>
    </row>
    <row r="23" spans="1:17" ht="15" customHeight="1" x14ac:dyDescent="0.15">
      <c r="A23" s="152"/>
      <c r="B23" s="153"/>
      <c r="C23" s="99" t="s">
        <v>448</v>
      </c>
      <c r="D23" s="82" t="s">
        <v>117</v>
      </c>
      <c r="E23" s="82" t="s">
        <v>439</v>
      </c>
      <c r="F23" s="93" t="s">
        <v>682</v>
      </c>
      <c r="G23" s="93" t="s">
        <v>55</v>
      </c>
      <c r="H23" s="82">
        <v>1</v>
      </c>
      <c r="I23" s="136">
        <v>1504.27</v>
      </c>
      <c r="J23" s="100">
        <v>38641</v>
      </c>
      <c r="K23" s="96">
        <v>43220</v>
      </c>
      <c r="L23" s="96"/>
      <c r="M23" s="101" t="s">
        <v>260</v>
      </c>
      <c r="N23" s="102" t="s">
        <v>261</v>
      </c>
      <c r="O23" s="87">
        <v>990</v>
      </c>
      <c r="Q23" s="10"/>
    </row>
    <row r="24" spans="1:17" ht="15" customHeight="1" x14ac:dyDescent="0.15">
      <c r="A24" s="149"/>
      <c r="B24" s="151"/>
      <c r="C24" s="99" t="s">
        <v>568</v>
      </c>
      <c r="D24" s="82" t="s">
        <v>610</v>
      </c>
      <c r="E24" s="82"/>
      <c r="F24" s="93" t="s">
        <v>611</v>
      </c>
      <c r="G24" s="93" t="s">
        <v>612</v>
      </c>
      <c r="H24" s="82">
        <v>1</v>
      </c>
      <c r="I24" s="136">
        <v>3433</v>
      </c>
      <c r="J24" s="96">
        <v>43966</v>
      </c>
      <c r="K24" s="96"/>
      <c r="L24" s="96"/>
      <c r="M24" s="101" t="s">
        <v>575</v>
      </c>
      <c r="N24" s="102" t="s">
        <v>576</v>
      </c>
      <c r="O24" s="87">
        <v>216</v>
      </c>
      <c r="Q24" s="10"/>
    </row>
    <row r="25" spans="1:17" ht="15" customHeight="1" x14ac:dyDescent="0.15">
      <c r="A25" s="25" t="s">
        <v>306</v>
      </c>
      <c r="B25" s="92" t="s">
        <v>307</v>
      </c>
      <c r="C25" s="92"/>
      <c r="D25" s="82"/>
      <c r="E25" s="82"/>
      <c r="F25" s="93"/>
      <c r="G25" s="93"/>
      <c r="H25" s="94"/>
      <c r="I25" s="136"/>
      <c r="J25" s="100"/>
      <c r="K25" s="100"/>
      <c r="L25" s="96"/>
      <c r="M25" s="97"/>
      <c r="N25" s="98"/>
      <c r="O25" s="44"/>
    </row>
    <row r="26" spans="1:17" ht="15" customHeight="1" x14ac:dyDescent="0.15">
      <c r="A26" s="148" t="s">
        <v>308</v>
      </c>
      <c r="B26" s="150" t="s">
        <v>309</v>
      </c>
      <c r="C26" s="92"/>
      <c r="D26" s="82"/>
      <c r="E26" s="82"/>
      <c r="F26" s="93"/>
      <c r="G26" s="93"/>
      <c r="H26" s="94">
        <v>1</v>
      </c>
      <c r="I26" s="95">
        <f>I27</f>
        <v>1374</v>
      </c>
      <c r="J26" s="100"/>
      <c r="K26" s="100"/>
      <c r="L26" s="96"/>
      <c r="M26" s="97"/>
      <c r="N26" s="98"/>
      <c r="O26" s="44"/>
      <c r="Q26" s="10"/>
    </row>
    <row r="27" spans="1:17" s="6" customFormat="1" ht="15" customHeight="1" x14ac:dyDescent="0.15">
      <c r="A27" s="149"/>
      <c r="B27" s="151"/>
      <c r="C27" s="99" t="s">
        <v>501</v>
      </c>
      <c r="D27" s="82" t="s">
        <v>61</v>
      </c>
      <c r="E27" s="82" t="s">
        <v>436</v>
      </c>
      <c r="F27" s="93" t="s">
        <v>624</v>
      </c>
      <c r="G27" s="93" t="s">
        <v>53</v>
      </c>
      <c r="H27" s="82">
        <v>1</v>
      </c>
      <c r="I27" s="136">
        <v>1374</v>
      </c>
      <c r="J27" s="96">
        <v>38995</v>
      </c>
      <c r="K27" s="96">
        <v>40540</v>
      </c>
      <c r="L27" s="96">
        <v>43461</v>
      </c>
      <c r="M27" s="97" t="s">
        <v>280</v>
      </c>
      <c r="N27" s="98" t="s">
        <v>281</v>
      </c>
      <c r="O27" s="44">
        <v>1008</v>
      </c>
    </row>
    <row r="28" spans="1:17" ht="15" customHeight="1" x14ac:dyDescent="0.15">
      <c r="A28" s="148" t="s">
        <v>310</v>
      </c>
      <c r="B28" s="150" t="s">
        <v>7</v>
      </c>
      <c r="C28" s="92"/>
      <c r="D28" s="82"/>
      <c r="E28" s="82"/>
      <c r="F28" s="93"/>
      <c r="G28" s="93"/>
      <c r="H28" s="94">
        <v>2</v>
      </c>
      <c r="I28" s="95">
        <f>SUM(I29:I30)</f>
        <v>16480.84</v>
      </c>
      <c r="J28" s="100"/>
      <c r="K28" s="100"/>
      <c r="L28" s="82"/>
      <c r="M28" s="97"/>
      <c r="N28" s="98"/>
      <c r="O28" s="44"/>
    </row>
    <row r="29" spans="1:17" ht="15" customHeight="1" x14ac:dyDescent="0.15">
      <c r="A29" s="152"/>
      <c r="B29" s="153"/>
      <c r="C29" s="99" t="s">
        <v>450</v>
      </c>
      <c r="D29" s="82" t="s">
        <v>56</v>
      </c>
      <c r="E29" s="82" t="s">
        <v>436</v>
      </c>
      <c r="F29" s="93" t="s">
        <v>675</v>
      </c>
      <c r="G29" s="93" t="s">
        <v>110</v>
      </c>
      <c r="H29" s="82">
        <v>1</v>
      </c>
      <c r="I29" s="136">
        <v>13679</v>
      </c>
      <c r="J29" s="96">
        <v>38641</v>
      </c>
      <c r="K29" s="96">
        <v>41106</v>
      </c>
      <c r="L29" s="96"/>
      <c r="M29" s="101" t="s">
        <v>242</v>
      </c>
      <c r="N29" s="102" t="s">
        <v>243</v>
      </c>
      <c r="O29" s="87">
        <v>1000</v>
      </c>
      <c r="Q29" s="10"/>
    </row>
    <row r="30" spans="1:17" s="6" customFormat="1" ht="15" customHeight="1" x14ac:dyDescent="0.15">
      <c r="A30" s="149"/>
      <c r="B30" s="151"/>
      <c r="C30" s="99" t="s">
        <v>451</v>
      </c>
      <c r="D30" s="82" t="s">
        <v>111</v>
      </c>
      <c r="E30" s="82" t="s">
        <v>436</v>
      </c>
      <c r="F30" s="93" t="s">
        <v>676</v>
      </c>
      <c r="G30" s="93" t="s">
        <v>60</v>
      </c>
      <c r="H30" s="82">
        <v>1</v>
      </c>
      <c r="I30" s="136">
        <v>2801.84</v>
      </c>
      <c r="J30" s="96">
        <v>38641</v>
      </c>
      <c r="K30" s="96">
        <v>41122</v>
      </c>
      <c r="L30" s="96"/>
      <c r="M30" s="101" t="s">
        <v>244</v>
      </c>
      <c r="N30" s="102" t="s">
        <v>245</v>
      </c>
      <c r="O30" s="87">
        <v>1300</v>
      </c>
    </row>
    <row r="31" spans="1:17" ht="15" customHeight="1" x14ac:dyDescent="0.15">
      <c r="A31" s="25" t="s">
        <v>311</v>
      </c>
      <c r="B31" s="92" t="s">
        <v>312</v>
      </c>
      <c r="C31" s="92"/>
      <c r="D31" s="82"/>
      <c r="E31" s="82"/>
      <c r="F31" s="93"/>
      <c r="G31" s="93"/>
      <c r="H31" s="94"/>
      <c r="I31" s="136"/>
      <c r="J31" s="100"/>
      <c r="K31" s="100"/>
      <c r="L31" s="82"/>
      <c r="M31" s="97"/>
      <c r="N31" s="98"/>
      <c r="O31" s="44"/>
      <c r="Q31" s="10"/>
    </row>
    <row r="32" spans="1:17" ht="15" customHeight="1" x14ac:dyDescent="0.15">
      <c r="A32" s="148" t="s">
        <v>313</v>
      </c>
      <c r="B32" s="150" t="s">
        <v>3</v>
      </c>
      <c r="C32" s="92"/>
      <c r="D32" s="82"/>
      <c r="E32" s="82"/>
      <c r="F32" s="93"/>
      <c r="G32" s="93"/>
      <c r="H32" s="94">
        <v>1</v>
      </c>
      <c r="I32" s="95">
        <f>I33</f>
        <v>28513</v>
      </c>
      <c r="J32" s="100"/>
      <c r="K32" s="100"/>
      <c r="L32" s="82"/>
      <c r="M32" s="97"/>
      <c r="N32" s="98"/>
      <c r="O32" s="44"/>
      <c r="Q32" s="10"/>
    </row>
    <row r="33" spans="1:17" s="6" customFormat="1" ht="24" customHeight="1" x14ac:dyDescent="0.15">
      <c r="A33" s="149"/>
      <c r="B33" s="151"/>
      <c r="C33" s="99" t="s">
        <v>452</v>
      </c>
      <c r="D33" s="82" t="s">
        <v>80</v>
      </c>
      <c r="E33" s="82" t="s">
        <v>438</v>
      </c>
      <c r="F33" s="93" t="s">
        <v>648</v>
      </c>
      <c r="G33" s="93" t="s">
        <v>81</v>
      </c>
      <c r="H33" s="82">
        <v>1</v>
      </c>
      <c r="I33" s="136">
        <v>28513</v>
      </c>
      <c r="J33" s="96">
        <v>38641</v>
      </c>
      <c r="K33" s="96">
        <v>39993</v>
      </c>
      <c r="L33" s="96">
        <v>44316</v>
      </c>
      <c r="M33" s="101" t="s">
        <v>192</v>
      </c>
      <c r="N33" s="102" t="s">
        <v>193</v>
      </c>
      <c r="O33" s="87">
        <v>352</v>
      </c>
    </row>
    <row r="34" spans="1:17" s="6" customFormat="1" ht="15" customHeight="1" x14ac:dyDescent="0.15">
      <c r="A34" s="148" t="s">
        <v>314</v>
      </c>
      <c r="B34" s="150" t="s">
        <v>8</v>
      </c>
      <c r="C34" s="92"/>
      <c r="D34" s="82"/>
      <c r="E34" s="82"/>
      <c r="F34" s="93"/>
      <c r="G34" s="93"/>
      <c r="H34" s="94">
        <v>2</v>
      </c>
      <c r="I34" s="95">
        <f>SUM(I35:I36)</f>
        <v>28023</v>
      </c>
      <c r="J34" s="100"/>
      <c r="K34" s="100"/>
      <c r="L34" s="96"/>
      <c r="M34" s="97"/>
      <c r="N34" s="98"/>
      <c r="O34" s="44"/>
    </row>
    <row r="35" spans="1:17" ht="15" customHeight="1" x14ac:dyDescent="0.15">
      <c r="A35" s="152"/>
      <c r="B35" s="153"/>
      <c r="C35" s="99" t="s">
        <v>453</v>
      </c>
      <c r="D35" s="82" t="s">
        <v>602</v>
      </c>
      <c r="E35" s="82" t="s">
        <v>436</v>
      </c>
      <c r="F35" s="93" t="s">
        <v>656</v>
      </c>
      <c r="G35" s="93" t="s">
        <v>60</v>
      </c>
      <c r="H35" s="82">
        <v>1</v>
      </c>
      <c r="I35" s="125">
        <v>26654</v>
      </c>
      <c r="J35" s="104">
        <v>38641</v>
      </c>
      <c r="K35" s="96">
        <v>42248</v>
      </c>
      <c r="L35" s="96"/>
      <c r="M35" s="101" t="s">
        <v>208</v>
      </c>
      <c r="N35" s="102" t="s">
        <v>209</v>
      </c>
      <c r="O35" s="87">
        <v>1340</v>
      </c>
      <c r="Q35" s="10"/>
    </row>
    <row r="36" spans="1:17" ht="15" customHeight="1" x14ac:dyDescent="0.15">
      <c r="A36" s="149"/>
      <c r="B36" s="151"/>
      <c r="C36" s="99" t="s">
        <v>454</v>
      </c>
      <c r="D36" s="82" t="s">
        <v>89</v>
      </c>
      <c r="E36" s="82" t="s">
        <v>436</v>
      </c>
      <c r="F36" s="93" t="s">
        <v>657</v>
      </c>
      <c r="G36" s="93" t="s">
        <v>53</v>
      </c>
      <c r="H36" s="82">
        <v>1</v>
      </c>
      <c r="I36" s="125">
        <v>1369</v>
      </c>
      <c r="J36" s="96">
        <v>38641</v>
      </c>
      <c r="K36" s="96">
        <v>41114</v>
      </c>
      <c r="L36" s="96">
        <v>43642</v>
      </c>
      <c r="M36" s="97" t="s">
        <v>210</v>
      </c>
      <c r="N36" s="98" t="s">
        <v>211</v>
      </c>
      <c r="O36" s="44">
        <v>802</v>
      </c>
      <c r="Q36" s="10"/>
    </row>
    <row r="37" spans="1:17" ht="15" customHeight="1" x14ac:dyDescent="0.15">
      <c r="A37" s="25" t="s">
        <v>315</v>
      </c>
      <c r="B37" s="92" t="s">
        <v>316</v>
      </c>
      <c r="C37" s="92"/>
      <c r="D37" s="82"/>
      <c r="E37" s="82"/>
      <c r="F37" s="93"/>
      <c r="G37" s="93"/>
      <c r="H37" s="94"/>
      <c r="I37" s="125"/>
      <c r="J37" s="100"/>
      <c r="K37" s="100"/>
      <c r="L37" s="82"/>
      <c r="M37" s="97"/>
      <c r="N37" s="98"/>
      <c r="O37" s="44"/>
      <c r="Q37" s="10"/>
    </row>
    <row r="38" spans="1:17" ht="15" customHeight="1" x14ac:dyDescent="0.15">
      <c r="A38" s="148" t="s">
        <v>317</v>
      </c>
      <c r="B38" s="150" t="s">
        <v>0</v>
      </c>
      <c r="C38" s="92"/>
      <c r="D38" s="82"/>
      <c r="E38" s="82"/>
      <c r="F38" s="93"/>
      <c r="G38" s="93"/>
      <c r="H38" s="94">
        <v>1</v>
      </c>
      <c r="I38" s="126">
        <f>I39</f>
        <v>1018.8</v>
      </c>
      <c r="J38" s="100"/>
      <c r="K38" s="100"/>
      <c r="L38" s="82"/>
      <c r="M38" s="97"/>
      <c r="N38" s="98"/>
      <c r="O38" s="44"/>
      <c r="Q38" s="10"/>
    </row>
    <row r="39" spans="1:17" s="6" customFormat="1" ht="15" customHeight="1" x14ac:dyDescent="0.15">
      <c r="A39" s="149"/>
      <c r="B39" s="151"/>
      <c r="C39" s="99" t="s">
        <v>455</v>
      </c>
      <c r="D39" s="82" t="s">
        <v>108</v>
      </c>
      <c r="E39" s="82" t="s">
        <v>437</v>
      </c>
      <c r="F39" s="93" t="s">
        <v>673</v>
      </c>
      <c r="G39" s="93" t="s">
        <v>97</v>
      </c>
      <c r="H39" s="82">
        <v>1</v>
      </c>
      <c r="I39" s="125">
        <v>1018.8</v>
      </c>
      <c r="J39" s="104">
        <v>38641</v>
      </c>
      <c r="K39" s="96">
        <v>41827</v>
      </c>
      <c r="L39" s="96"/>
      <c r="M39" s="101" t="s">
        <v>238</v>
      </c>
      <c r="N39" s="102" t="s">
        <v>239</v>
      </c>
      <c r="O39" s="87">
        <v>45</v>
      </c>
    </row>
    <row r="40" spans="1:17" ht="15" customHeight="1" x14ac:dyDescent="0.15">
      <c r="A40" s="148" t="s">
        <v>318</v>
      </c>
      <c r="B40" s="150" t="s">
        <v>2</v>
      </c>
      <c r="C40" s="92"/>
      <c r="D40" s="82"/>
      <c r="E40" s="82"/>
      <c r="F40" s="93"/>
      <c r="G40" s="93"/>
      <c r="H40" s="94">
        <v>1</v>
      </c>
      <c r="I40" s="126">
        <f>I41</f>
        <v>2752</v>
      </c>
      <c r="J40" s="100"/>
      <c r="K40" s="100"/>
      <c r="L40" s="96"/>
      <c r="M40" s="97"/>
      <c r="N40" s="98"/>
      <c r="O40" s="44"/>
    </row>
    <row r="41" spans="1:17" x14ac:dyDescent="0.15">
      <c r="A41" s="149"/>
      <c r="B41" s="151"/>
      <c r="C41" s="99" t="s">
        <v>503</v>
      </c>
      <c r="D41" s="82" t="s">
        <v>120</v>
      </c>
      <c r="E41" s="82" t="s">
        <v>437</v>
      </c>
      <c r="F41" s="93" t="s">
        <v>686</v>
      </c>
      <c r="G41" s="93" t="s">
        <v>53</v>
      </c>
      <c r="H41" s="82">
        <v>1</v>
      </c>
      <c r="I41" s="125">
        <v>2752</v>
      </c>
      <c r="J41" s="96">
        <v>38995</v>
      </c>
      <c r="K41" s="96">
        <v>39905</v>
      </c>
      <c r="L41" s="96">
        <v>44461</v>
      </c>
      <c r="M41" s="97" t="s">
        <v>268</v>
      </c>
      <c r="N41" s="98" t="s">
        <v>269</v>
      </c>
      <c r="O41" s="44">
        <v>30</v>
      </c>
    </row>
    <row r="42" spans="1:17" s="6" customFormat="1" ht="15" customHeight="1" x14ac:dyDescent="0.15">
      <c r="A42" s="148" t="s">
        <v>319</v>
      </c>
      <c r="B42" s="150" t="s">
        <v>18</v>
      </c>
      <c r="C42" s="92"/>
      <c r="D42" s="82"/>
      <c r="E42" s="82"/>
      <c r="F42" s="93"/>
      <c r="G42" s="93"/>
      <c r="H42" s="94">
        <v>1</v>
      </c>
      <c r="I42" s="126">
        <f>I43</f>
        <v>763.92</v>
      </c>
      <c r="J42" s="100"/>
      <c r="K42" s="100"/>
      <c r="L42" s="82"/>
      <c r="M42" s="97"/>
      <c r="N42" s="98"/>
      <c r="O42" s="44"/>
    </row>
    <row r="43" spans="1:17" ht="15" customHeight="1" x14ac:dyDescent="0.15">
      <c r="A43" s="149"/>
      <c r="B43" s="151"/>
      <c r="C43" s="99" t="s">
        <v>456</v>
      </c>
      <c r="D43" s="82" t="s">
        <v>85</v>
      </c>
      <c r="E43" s="82" t="s">
        <v>433</v>
      </c>
      <c r="F43" s="93" t="s">
        <v>652</v>
      </c>
      <c r="G43" s="93" t="s">
        <v>53</v>
      </c>
      <c r="H43" s="82">
        <v>1</v>
      </c>
      <c r="I43" s="125">
        <v>763.92</v>
      </c>
      <c r="J43" s="96">
        <v>38641</v>
      </c>
      <c r="K43" s="96">
        <v>41114</v>
      </c>
      <c r="L43" s="96">
        <v>43642</v>
      </c>
      <c r="M43" s="97" t="s">
        <v>200</v>
      </c>
      <c r="N43" s="98" t="s">
        <v>201</v>
      </c>
      <c r="O43" s="44">
        <v>118</v>
      </c>
    </row>
    <row r="44" spans="1:17" ht="15" customHeight="1" x14ac:dyDescent="0.15">
      <c r="A44" s="148" t="s">
        <v>320</v>
      </c>
      <c r="B44" s="150" t="s">
        <v>17</v>
      </c>
      <c r="C44" s="92"/>
      <c r="D44" s="82"/>
      <c r="E44" s="82"/>
      <c r="F44" s="93"/>
      <c r="G44" s="93"/>
      <c r="H44" s="94">
        <v>1</v>
      </c>
      <c r="I44" s="126">
        <f>I45</f>
        <v>1931</v>
      </c>
      <c r="J44" s="100"/>
      <c r="K44" s="100"/>
      <c r="L44" s="82"/>
      <c r="M44" s="97"/>
      <c r="N44" s="98"/>
      <c r="O44" s="44"/>
    </row>
    <row r="45" spans="1:17" ht="15" customHeight="1" x14ac:dyDescent="0.15">
      <c r="A45" s="149"/>
      <c r="B45" s="151"/>
      <c r="C45" s="99" t="s">
        <v>504</v>
      </c>
      <c r="D45" s="82" t="s">
        <v>56</v>
      </c>
      <c r="E45" s="82" t="s">
        <v>433</v>
      </c>
      <c r="F45" s="93" t="s">
        <v>645</v>
      </c>
      <c r="G45" s="93" t="s">
        <v>60</v>
      </c>
      <c r="H45" s="82">
        <v>1</v>
      </c>
      <c r="I45" s="125">
        <v>1931</v>
      </c>
      <c r="J45" s="104">
        <v>38995</v>
      </c>
      <c r="K45" s="96">
        <v>41267</v>
      </c>
      <c r="L45" s="96"/>
      <c r="M45" s="101" t="s">
        <v>186</v>
      </c>
      <c r="N45" s="102" t="s">
        <v>187</v>
      </c>
      <c r="O45" s="87">
        <v>1500</v>
      </c>
      <c r="Q45" s="10"/>
    </row>
    <row r="46" spans="1:17" ht="15" customHeight="1" x14ac:dyDescent="0.15">
      <c r="A46" s="25" t="s">
        <v>321</v>
      </c>
      <c r="B46" s="92" t="s">
        <v>322</v>
      </c>
      <c r="C46" s="92"/>
      <c r="D46" s="82"/>
      <c r="E46" s="82"/>
      <c r="F46" s="93"/>
      <c r="G46" s="93"/>
      <c r="H46" s="94"/>
      <c r="I46" s="125"/>
      <c r="J46" s="100"/>
      <c r="K46" s="100"/>
      <c r="L46" s="82"/>
      <c r="M46" s="97"/>
      <c r="N46" s="98"/>
      <c r="O46" s="44"/>
      <c r="Q46" s="10"/>
    </row>
    <row r="47" spans="1:17" ht="15" customHeight="1" x14ac:dyDescent="0.15">
      <c r="A47" s="148" t="s">
        <v>323</v>
      </c>
      <c r="B47" s="150" t="s">
        <v>16</v>
      </c>
      <c r="C47" s="92"/>
      <c r="D47" s="82"/>
      <c r="E47" s="82"/>
      <c r="F47" s="93"/>
      <c r="G47" s="93"/>
      <c r="H47" s="94">
        <v>5</v>
      </c>
      <c r="I47" s="126">
        <f>SUM(I48:I52)</f>
        <v>31443</v>
      </c>
      <c r="J47" s="100"/>
      <c r="K47" s="100"/>
      <c r="L47" s="82"/>
      <c r="M47" s="97"/>
      <c r="N47" s="98"/>
      <c r="O47" s="44"/>
      <c r="Q47" s="10"/>
    </row>
    <row r="48" spans="1:17" s="6" customFormat="1" ht="15" customHeight="1" x14ac:dyDescent="0.15">
      <c r="A48" s="152"/>
      <c r="B48" s="153"/>
      <c r="C48" s="99" t="s">
        <v>459</v>
      </c>
      <c r="D48" s="82" t="s">
        <v>62</v>
      </c>
      <c r="E48" s="82" t="s">
        <v>433</v>
      </c>
      <c r="F48" s="93" t="s">
        <v>625</v>
      </c>
      <c r="G48" s="93" t="s">
        <v>60</v>
      </c>
      <c r="H48" s="82">
        <v>1</v>
      </c>
      <c r="I48" s="125">
        <v>9471</v>
      </c>
      <c r="J48" s="104">
        <v>38641</v>
      </c>
      <c r="K48" s="96">
        <v>40567</v>
      </c>
      <c r="L48" s="96">
        <v>44662</v>
      </c>
      <c r="M48" s="101" t="s">
        <v>150</v>
      </c>
      <c r="N48" s="102" t="s">
        <v>151</v>
      </c>
      <c r="O48" s="87">
        <v>1800</v>
      </c>
    </row>
    <row r="49" spans="1:17" ht="15" customHeight="1" x14ac:dyDescent="0.15">
      <c r="A49" s="152"/>
      <c r="B49" s="153"/>
      <c r="C49" s="99" t="s">
        <v>460</v>
      </c>
      <c r="D49" s="82" t="s">
        <v>63</v>
      </c>
      <c r="E49" s="82" t="s">
        <v>433</v>
      </c>
      <c r="F49" s="93" t="s">
        <v>626</v>
      </c>
      <c r="G49" s="93" t="s">
        <v>53</v>
      </c>
      <c r="H49" s="82">
        <v>1</v>
      </c>
      <c r="I49" s="125">
        <v>451</v>
      </c>
      <c r="J49" s="96">
        <v>38641</v>
      </c>
      <c r="K49" s="96">
        <v>43220</v>
      </c>
      <c r="L49" s="96"/>
      <c r="M49" s="97" t="s">
        <v>152</v>
      </c>
      <c r="N49" s="98" t="s">
        <v>153</v>
      </c>
      <c r="O49" s="44">
        <v>470</v>
      </c>
    </row>
    <row r="50" spans="1:17" ht="15" customHeight="1" x14ac:dyDescent="0.15">
      <c r="A50" s="152"/>
      <c r="B50" s="153"/>
      <c r="C50" s="99" t="s">
        <v>461</v>
      </c>
      <c r="D50" s="82" t="s">
        <v>63</v>
      </c>
      <c r="E50" s="82" t="s">
        <v>433</v>
      </c>
      <c r="F50" s="93" t="s">
        <v>627</v>
      </c>
      <c r="G50" s="93" t="s">
        <v>109</v>
      </c>
      <c r="H50" s="82">
        <v>1</v>
      </c>
      <c r="I50" s="125">
        <v>14784</v>
      </c>
      <c r="J50" s="104">
        <v>38641</v>
      </c>
      <c r="K50" s="96">
        <v>40400</v>
      </c>
      <c r="L50" s="96">
        <v>44316</v>
      </c>
      <c r="M50" s="101" t="s">
        <v>577</v>
      </c>
      <c r="N50" s="102" t="s">
        <v>578</v>
      </c>
      <c r="O50" s="87">
        <v>762</v>
      </c>
    </row>
    <row r="51" spans="1:17" ht="15" customHeight="1" x14ac:dyDescent="0.15">
      <c r="A51" s="152"/>
      <c r="B51" s="153"/>
      <c r="C51" s="99" t="s">
        <v>462</v>
      </c>
      <c r="D51" s="82" t="s">
        <v>63</v>
      </c>
      <c r="E51" s="82" t="s">
        <v>433</v>
      </c>
      <c r="F51" s="93" t="s">
        <v>628</v>
      </c>
      <c r="G51" s="93" t="s">
        <v>60</v>
      </c>
      <c r="H51" s="82">
        <v>1</v>
      </c>
      <c r="I51" s="125">
        <v>5268</v>
      </c>
      <c r="J51" s="104">
        <v>38641</v>
      </c>
      <c r="K51" s="96">
        <v>40567</v>
      </c>
      <c r="L51" s="96">
        <v>44644</v>
      </c>
      <c r="M51" s="101" t="s">
        <v>154</v>
      </c>
      <c r="N51" s="102" t="s">
        <v>155</v>
      </c>
      <c r="O51" s="87">
        <v>790</v>
      </c>
      <c r="Q51" s="10"/>
    </row>
    <row r="52" spans="1:17" s="6" customFormat="1" ht="15" customHeight="1" x14ac:dyDescent="0.15">
      <c r="A52" s="149"/>
      <c r="B52" s="151"/>
      <c r="C52" s="99" t="s">
        <v>523</v>
      </c>
      <c r="D52" s="82" t="s">
        <v>421</v>
      </c>
      <c r="E52" s="82" t="s">
        <v>433</v>
      </c>
      <c r="F52" s="93" t="s">
        <v>695</v>
      </c>
      <c r="G52" s="93" t="s">
        <v>601</v>
      </c>
      <c r="H52" s="82">
        <v>1</v>
      </c>
      <c r="I52" s="125">
        <v>1469</v>
      </c>
      <c r="J52" s="104">
        <v>41697</v>
      </c>
      <c r="K52" s="96">
        <v>43220</v>
      </c>
      <c r="L52" s="96"/>
      <c r="M52" s="101" t="s">
        <v>579</v>
      </c>
      <c r="N52" s="102" t="s">
        <v>580</v>
      </c>
      <c r="O52" s="87">
        <v>1289</v>
      </c>
    </row>
    <row r="53" spans="1:17" ht="15" customHeight="1" x14ac:dyDescent="0.15">
      <c r="A53" s="148" t="s">
        <v>324</v>
      </c>
      <c r="B53" s="150" t="s">
        <v>15</v>
      </c>
      <c r="C53" s="92"/>
      <c r="D53" s="82"/>
      <c r="E53" s="82"/>
      <c r="F53" s="93"/>
      <c r="G53" s="93"/>
      <c r="H53" s="94">
        <v>1</v>
      </c>
      <c r="I53" s="126">
        <f>I54</f>
        <v>59297</v>
      </c>
      <c r="J53" s="100"/>
      <c r="K53" s="100"/>
      <c r="L53" s="82"/>
      <c r="M53" s="105"/>
      <c r="N53" s="106"/>
      <c r="O53" s="44"/>
      <c r="Q53" s="10"/>
    </row>
    <row r="54" spans="1:17" ht="15" customHeight="1" x14ac:dyDescent="0.15">
      <c r="A54" s="149"/>
      <c r="B54" s="151"/>
      <c r="C54" s="99" t="s">
        <v>463</v>
      </c>
      <c r="D54" s="82" t="s">
        <v>56</v>
      </c>
      <c r="E54" s="82" t="s">
        <v>441</v>
      </c>
      <c r="F54" s="93" t="s">
        <v>674</v>
      </c>
      <c r="G54" s="93" t="s">
        <v>109</v>
      </c>
      <c r="H54" s="82">
        <v>1</v>
      </c>
      <c r="I54" s="125">
        <v>59297</v>
      </c>
      <c r="J54" s="104">
        <v>38641</v>
      </c>
      <c r="K54" s="96">
        <v>41122</v>
      </c>
      <c r="L54" s="96">
        <v>45126</v>
      </c>
      <c r="M54" s="101" t="s">
        <v>240</v>
      </c>
      <c r="N54" s="102" t="s">
        <v>241</v>
      </c>
      <c r="O54" s="87">
        <v>1200</v>
      </c>
    </row>
    <row r="55" spans="1:17" s="6" customFormat="1" ht="11.25" customHeight="1" x14ac:dyDescent="0.15">
      <c r="A55" s="25" t="s">
        <v>325</v>
      </c>
      <c r="B55" s="92" t="s">
        <v>326</v>
      </c>
      <c r="C55" s="92"/>
      <c r="D55" s="82"/>
      <c r="E55" s="82"/>
      <c r="F55" s="93"/>
      <c r="G55" s="93"/>
      <c r="H55" s="94"/>
      <c r="I55" s="125"/>
      <c r="J55" s="100"/>
      <c r="K55" s="100"/>
      <c r="L55" s="82"/>
      <c r="M55" s="105"/>
      <c r="N55" s="106"/>
      <c r="O55" s="44"/>
      <c r="Q55" s="10"/>
    </row>
    <row r="56" spans="1:17" ht="17.25" customHeight="1" x14ac:dyDescent="0.15">
      <c r="A56" s="148" t="s">
        <v>327</v>
      </c>
      <c r="B56" s="150" t="s">
        <v>9</v>
      </c>
      <c r="C56" s="92"/>
      <c r="D56" s="82"/>
      <c r="E56" s="82"/>
      <c r="F56" s="93"/>
      <c r="G56" s="93"/>
      <c r="H56" s="94">
        <v>7</v>
      </c>
      <c r="I56" s="126">
        <f>SUM(I57:I63)</f>
        <v>152041.99</v>
      </c>
      <c r="J56" s="100"/>
      <c r="K56" s="100"/>
      <c r="L56" s="82"/>
      <c r="M56" s="97"/>
      <c r="N56" s="98"/>
      <c r="O56" s="44"/>
      <c r="Q56" s="10"/>
    </row>
    <row r="57" spans="1:17" ht="27.75" customHeight="1" x14ac:dyDescent="0.15">
      <c r="A57" s="152"/>
      <c r="B57" s="153"/>
      <c r="C57" s="99" t="s">
        <v>464</v>
      </c>
      <c r="D57" s="82" t="s">
        <v>64</v>
      </c>
      <c r="E57" s="82" t="s">
        <v>429</v>
      </c>
      <c r="F57" s="93" t="s">
        <v>629</v>
      </c>
      <c r="G57" s="93" t="s">
        <v>55</v>
      </c>
      <c r="H57" s="82">
        <v>1</v>
      </c>
      <c r="I57" s="125">
        <v>18462</v>
      </c>
      <c r="J57" s="104">
        <v>38641</v>
      </c>
      <c r="K57" s="96">
        <v>40583</v>
      </c>
      <c r="L57" s="96">
        <v>44802</v>
      </c>
      <c r="M57" s="101" t="s">
        <v>156</v>
      </c>
      <c r="N57" s="102" t="s">
        <v>157</v>
      </c>
      <c r="O57" s="87">
        <v>586</v>
      </c>
    </row>
    <row r="58" spans="1:17" ht="15" customHeight="1" x14ac:dyDescent="0.15">
      <c r="A58" s="152"/>
      <c r="B58" s="153"/>
      <c r="C58" s="99" t="s">
        <v>465</v>
      </c>
      <c r="D58" s="82" t="s">
        <v>65</v>
      </c>
      <c r="E58" s="82" t="s">
        <v>429</v>
      </c>
      <c r="F58" s="93" t="s">
        <v>630</v>
      </c>
      <c r="G58" s="93" t="s">
        <v>55</v>
      </c>
      <c r="H58" s="82">
        <v>1</v>
      </c>
      <c r="I58" s="127">
        <v>48132.98</v>
      </c>
      <c r="J58" s="104">
        <v>38641</v>
      </c>
      <c r="K58" s="96">
        <v>39667</v>
      </c>
      <c r="L58" s="96">
        <v>43465</v>
      </c>
      <c r="M58" s="101" t="s">
        <v>158</v>
      </c>
      <c r="N58" s="102" t="s">
        <v>159</v>
      </c>
      <c r="O58" s="87">
        <v>848</v>
      </c>
    </row>
    <row r="59" spans="1:17" ht="15" customHeight="1" x14ac:dyDescent="0.15">
      <c r="A59" s="152"/>
      <c r="B59" s="153"/>
      <c r="C59" s="99" t="s">
        <v>467</v>
      </c>
      <c r="D59" s="82" t="s">
        <v>143</v>
      </c>
      <c r="E59" s="82" t="s">
        <v>429</v>
      </c>
      <c r="F59" s="93" t="s">
        <v>632</v>
      </c>
      <c r="G59" s="93" t="s">
        <v>66</v>
      </c>
      <c r="H59" s="82">
        <v>1</v>
      </c>
      <c r="I59" s="127">
        <v>24963</v>
      </c>
      <c r="J59" s="104">
        <v>38641</v>
      </c>
      <c r="K59" s="96">
        <v>40697</v>
      </c>
      <c r="L59" s="96"/>
      <c r="M59" s="101" t="s">
        <v>581</v>
      </c>
      <c r="N59" s="102" t="s">
        <v>582</v>
      </c>
      <c r="O59" s="87">
        <v>458</v>
      </c>
      <c r="Q59" s="10"/>
    </row>
    <row r="60" spans="1:17" ht="15" customHeight="1" x14ac:dyDescent="0.15">
      <c r="A60" s="152"/>
      <c r="B60" s="153"/>
      <c r="C60" s="99" t="s">
        <v>468</v>
      </c>
      <c r="D60" s="82" t="s">
        <v>67</v>
      </c>
      <c r="E60" s="82" t="s">
        <v>429</v>
      </c>
      <c r="F60" s="93" t="s">
        <v>633</v>
      </c>
      <c r="G60" s="93" t="s">
        <v>55</v>
      </c>
      <c r="H60" s="82">
        <v>1</v>
      </c>
      <c r="I60" s="127">
        <v>8404.43</v>
      </c>
      <c r="J60" s="104">
        <v>38641</v>
      </c>
      <c r="K60" s="96">
        <v>42305</v>
      </c>
      <c r="L60" s="96"/>
      <c r="M60" s="101" t="s">
        <v>162</v>
      </c>
      <c r="N60" s="102" t="s">
        <v>163</v>
      </c>
      <c r="O60" s="87">
        <v>1400</v>
      </c>
    </row>
    <row r="61" spans="1:17" ht="15" customHeight="1" x14ac:dyDescent="0.15">
      <c r="A61" s="152"/>
      <c r="B61" s="153"/>
      <c r="C61" s="99" t="s">
        <v>469</v>
      </c>
      <c r="D61" s="82" t="s">
        <v>68</v>
      </c>
      <c r="E61" s="82" t="s">
        <v>429</v>
      </c>
      <c r="F61" s="93" t="s">
        <v>634</v>
      </c>
      <c r="G61" s="93" t="s">
        <v>55</v>
      </c>
      <c r="H61" s="82">
        <v>1</v>
      </c>
      <c r="I61" s="127">
        <v>3554.89</v>
      </c>
      <c r="J61" s="104">
        <v>38641</v>
      </c>
      <c r="K61" s="96">
        <v>41316</v>
      </c>
      <c r="L61" s="96"/>
      <c r="M61" s="101" t="s">
        <v>164</v>
      </c>
      <c r="N61" s="102" t="s">
        <v>165</v>
      </c>
      <c r="O61" s="87">
        <v>970</v>
      </c>
    </row>
    <row r="62" spans="1:17" ht="15" customHeight="1" x14ac:dyDescent="0.15">
      <c r="A62" s="152"/>
      <c r="B62" s="153"/>
      <c r="C62" s="99" t="s">
        <v>470</v>
      </c>
      <c r="D62" s="82" t="s">
        <v>69</v>
      </c>
      <c r="E62" s="82" t="s">
        <v>429</v>
      </c>
      <c r="F62" s="93" t="s">
        <v>635</v>
      </c>
      <c r="G62" s="93" t="s">
        <v>55</v>
      </c>
      <c r="H62" s="82">
        <v>1</v>
      </c>
      <c r="I62" s="127">
        <v>40397.69</v>
      </c>
      <c r="J62" s="104">
        <v>38641</v>
      </c>
      <c r="K62" s="96">
        <v>41071</v>
      </c>
      <c r="L62" s="96">
        <v>45100</v>
      </c>
      <c r="M62" s="101" t="s">
        <v>166</v>
      </c>
      <c r="N62" s="102" t="s">
        <v>167</v>
      </c>
      <c r="O62" s="87">
        <v>1500</v>
      </c>
    </row>
    <row r="63" spans="1:17" s="6" customFormat="1" ht="15" customHeight="1" x14ac:dyDescent="0.15">
      <c r="A63" s="149"/>
      <c r="B63" s="151"/>
      <c r="C63" s="99" t="s">
        <v>471</v>
      </c>
      <c r="D63" s="82" t="s">
        <v>56</v>
      </c>
      <c r="E63" s="82" t="s">
        <v>429</v>
      </c>
      <c r="F63" s="93" t="s">
        <v>636</v>
      </c>
      <c r="G63" s="93" t="s">
        <v>55</v>
      </c>
      <c r="H63" s="82">
        <v>1</v>
      </c>
      <c r="I63" s="127">
        <v>8127</v>
      </c>
      <c r="J63" s="104">
        <v>38641</v>
      </c>
      <c r="K63" s="96">
        <v>40008</v>
      </c>
      <c r="L63" s="96">
        <v>44316</v>
      </c>
      <c r="M63" s="101" t="s">
        <v>168</v>
      </c>
      <c r="N63" s="102" t="s">
        <v>169</v>
      </c>
      <c r="O63" s="87">
        <v>1100</v>
      </c>
      <c r="Q63" s="10"/>
    </row>
    <row r="64" spans="1:17" s="6" customFormat="1" ht="15" customHeight="1" x14ac:dyDescent="0.15">
      <c r="A64" s="25" t="s">
        <v>328</v>
      </c>
      <c r="B64" s="92" t="s">
        <v>329</v>
      </c>
      <c r="C64" s="92"/>
      <c r="D64" s="82"/>
      <c r="E64" s="82"/>
      <c r="F64" s="82"/>
      <c r="G64" s="82"/>
      <c r="H64" s="94"/>
      <c r="I64" s="125"/>
      <c r="J64" s="100"/>
      <c r="K64" s="100"/>
      <c r="L64" s="82"/>
      <c r="M64" s="82"/>
      <c r="N64" s="103"/>
      <c r="O64" s="44"/>
      <c r="Q64" s="10"/>
    </row>
    <row r="65" spans="1:17" s="6" customFormat="1" ht="15" customHeight="1" x14ac:dyDescent="0.15">
      <c r="A65" s="148" t="s">
        <v>330</v>
      </c>
      <c r="B65" s="150" t="s">
        <v>10</v>
      </c>
      <c r="C65" s="92"/>
      <c r="D65" s="82"/>
      <c r="E65" s="82"/>
      <c r="F65" s="82"/>
      <c r="G65" s="82"/>
      <c r="H65" s="94">
        <v>1</v>
      </c>
      <c r="I65" s="126">
        <f>I66</f>
        <v>4022</v>
      </c>
      <c r="J65" s="100"/>
      <c r="K65" s="100"/>
      <c r="L65" s="82"/>
      <c r="M65" s="82"/>
      <c r="N65" s="103"/>
      <c r="O65" s="44"/>
      <c r="Q65" s="10"/>
    </row>
    <row r="66" spans="1:17" ht="15" customHeight="1" x14ac:dyDescent="0.15">
      <c r="A66" s="149"/>
      <c r="B66" s="151"/>
      <c r="C66" s="99" t="s">
        <v>506</v>
      </c>
      <c r="D66" s="82" t="s">
        <v>79</v>
      </c>
      <c r="E66" s="82" t="s">
        <v>429</v>
      </c>
      <c r="F66" s="93" t="s">
        <v>647</v>
      </c>
      <c r="G66" s="93" t="s">
        <v>53</v>
      </c>
      <c r="H66" s="82">
        <v>1</v>
      </c>
      <c r="I66" s="125">
        <v>4022</v>
      </c>
      <c r="J66" s="96">
        <v>38995</v>
      </c>
      <c r="K66" s="96">
        <v>43220</v>
      </c>
      <c r="L66" s="96"/>
      <c r="M66" s="97" t="s">
        <v>190</v>
      </c>
      <c r="N66" s="98" t="s">
        <v>191</v>
      </c>
      <c r="O66" s="44">
        <v>1060</v>
      </c>
      <c r="Q66" s="10"/>
    </row>
    <row r="67" spans="1:17" ht="15" customHeight="1" x14ac:dyDescent="0.15">
      <c r="A67" s="148" t="s">
        <v>331</v>
      </c>
      <c r="B67" s="150" t="s">
        <v>12</v>
      </c>
      <c r="C67" s="92"/>
      <c r="D67" s="82"/>
      <c r="E67" s="82"/>
      <c r="F67" s="82"/>
      <c r="G67" s="82"/>
      <c r="H67" s="94">
        <v>3</v>
      </c>
      <c r="I67" s="126">
        <f>SUM(I68:I70)</f>
        <v>30700.91</v>
      </c>
      <c r="J67" s="100"/>
      <c r="K67" s="100"/>
      <c r="L67" s="82"/>
      <c r="M67" s="82"/>
      <c r="N67" s="103"/>
      <c r="O67" s="44"/>
      <c r="Q67" s="10"/>
    </row>
    <row r="68" spans="1:17" ht="15" customHeight="1" x14ac:dyDescent="0.15">
      <c r="A68" s="152"/>
      <c r="B68" s="153"/>
      <c r="C68" s="99" t="s">
        <v>472</v>
      </c>
      <c r="D68" s="82" t="s">
        <v>52</v>
      </c>
      <c r="E68" s="82" t="s">
        <v>430</v>
      </c>
      <c r="F68" s="122" t="s">
        <v>618</v>
      </c>
      <c r="G68" s="93" t="s">
        <v>53</v>
      </c>
      <c r="H68" s="82">
        <v>1</v>
      </c>
      <c r="I68" s="125">
        <v>15291</v>
      </c>
      <c r="J68" s="96">
        <v>38641</v>
      </c>
      <c r="K68" s="96">
        <v>41114</v>
      </c>
      <c r="L68" s="96">
        <v>43642</v>
      </c>
      <c r="M68" s="97" t="s">
        <v>137</v>
      </c>
      <c r="N68" s="98" t="s">
        <v>138</v>
      </c>
      <c r="O68" s="44">
        <v>2</v>
      </c>
      <c r="Q68" s="10"/>
    </row>
    <row r="69" spans="1:17" ht="15" customHeight="1" x14ac:dyDescent="0.15">
      <c r="A69" s="152"/>
      <c r="B69" s="153"/>
      <c r="C69" s="99" t="s">
        <v>474</v>
      </c>
      <c r="D69" s="82" t="s">
        <v>52</v>
      </c>
      <c r="E69" s="82" t="s">
        <v>430</v>
      </c>
      <c r="F69" s="93" t="s">
        <v>621</v>
      </c>
      <c r="G69" s="93" t="s">
        <v>53</v>
      </c>
      <c r="H69" s="82">
        <v>1</v>
      </c>
      <c r="I69" s="125">
        <v>3973.91</v>
      </c>
      <c r="J69" s="96">
        <v>38641</v>
      </c>
      <c r="K69" s="96">
        <v>41114</v>
      </c>
      <c r="L69" s="96">
        <v>43642</v>
      </c>
      <c r="M69" s="97" t="s">
        <v>144</v>
      </c>
      <c r="N69" s="98" t="s">
        <v>145</v>
      </c>
      <c r="O69" s="44">
        <v>2</v>
      </c>
      <c r="Q69" s="10"/>
    </row>
    <row r="70" spans="1:17" ht="15" customHeight="1" x14ac:dyDescent="0.15">
      <c r="A70" s="149"/>
      <c r="B70" s="151"/>
      <c r="C70" s="99" t="s">
        <v>507</v>
      </c>
      <c r="D70" s="82" t="s">
        <v>56</v>
      </c>
      <c r="E70" s="82" t="s">
        <v>430</v>
      </c>
      <c r="F70" s="93" t="s">
        <v>620</v>
      </c>
      <c r="G70" s="93" t="s">
        <v>53</v>
      </c>
      <c r="H70" s="82">
        <v>1</v>
      </c>
      <c r="I70" s="125">
        <v>11436</v>
      </c>
      <c r="J70" s="104">
        <v>38995</v>
      </c>
      <c r="K70" s="96">
        <v>40968</v>
      </c>
      <c r="L70" s="96">
        <v>44915</v>
      </c>
      <c r="M70" s="101" t="s">
        <v>141</v>
      </c>
      <c r="N70" s="102" t="s">
        <v>142</v>
      </c>
      <c r="O70" s="87">
        <v>56</v>
      </c>
      <c r="Q70" s="10"/>
    </row>
    <row r="71" spans="1:17" ht="15" customHeight="1" x14ac:dyDescent="0.15">
      <c r="A71" s="148" t="s">
        <v>332</v>
      </c>
      <c r="B71" s="150" t="s">
        <v>14</v>
      </c>
      <c r="C71" s="92"/>
      <c r="D71" s="82"/>
      <c r="E71" s="82"/>
      <c r="F71" s="82"/>
      <c r="G71" s="82"/>
      <c r="H71" s="94">
        <v>4</v>
      </c>
      <c r="I71" s="126">
        <f>SUM(I72:I75)</f>
        <v>44832</v>
      </c>
      <c r="J71" s="100"/>
      <c r="K71" s="100"/>
      <c r="L71" s="82"/>
      <c r="M71" s="82"/>
      <c r="N71" s="103"/>
      <c r="O71" s="44"/>
      <c r="Q71" s="10"/>
    </row>
    <row r="72" spans="1:17" ht="15" customHeight="1" x14ac:dyDescent="0.15">
      <c r="A72" s="152"/>
      <c r="B72" s="153"/>
      <c r="C72" s="99" t="s">
        <v>475</v>
      </c>
      <c r="D72" s="82" t="s">
        <v>112</v>
      </c>
      <c r="E72" s="82" t="s">
        <v>430</v>
      </c>
      <c r="F72" s="93" t="s">
        <v>677</v>
      </c>
      <c r="G72" s="93" t="s">
        <v>55</v>
      </c>
      <c r="H72" s="82">
        <v>1</v>
      </c>
      <c r="I72" s="125">
        <v>4546</v>
      </c>
      <c r="J72" s="104">
        <v>38641</v>
      </c>
      <c r="K72" s="96">
        <v>40927</v>
      </c>
      <c r="L72" s="96">
        <v>41632</v>
      </c>
      <c r="M72" s="101" t="s">
        <v>248</v>
      </c>
      <c r="N72" s="102" t="s">
        <v>249</v>
      </c>
      <c r="O72" s="87">
        <v>950</v>
      </c>
      <c r="Q72" s="10"/>
    </row>
    <row r="73" spans="1:17" ht="15" customHeight="1" x14ac:dyDescent="0.15">
      <c r="A73" s="152"/>
      <c r="B73" s="153"/>
      <c r="C73" s="99" t="s">
        <v>476</v>
      </c>
      <c r="D73" s="82" t="s">
        <v>113</v>
      </c>
      <c r="E73" s="82" t="s">
        <v>430</v>
      </c>
      <c r="F73" s="93" t="s">
        <v>678</v>
      </c>
      <c r="G73" s="93" t="s">
        <v>55</v>
      </c>
      <c r="H73" s="82">
        <v>1</v>
      </c>
      <c r="I73" s="125">
        <v>8712</v>
      </c>
      <c r="J73" s="104">
        <v>38641</v>
      </c>
      <c r="K73" s="96">
        <v>40583</v>
      </c>
      <c r="L73" s="96">
        <v>41750</v>
      </c>
      <c r="M73" s="101" t="s">
        <v>250</v>
      </c>
      <c r="N73" s="102" t="s">
        <v>251</v>
      </c>
      <c r="O73" s="87">
        <v>1050</v>
      </c>
      <c r="Q73" s="10"/>
    </row>
    <row r="74" spans="1:17" ht="26.25" customHeight="1" x14ac:dyDescent="0.15">
      <c r="A74" s="152"/>
      <c r="B74" s="153"/>
      <c r="C74" s="99" t="s">
        <v>508</v>
      </c>
      <c r="D74" s="82" t="s">
        <v>114</v>
      </c>
      <c r="E74" s="82" t="s">
        <v>430</v>
      </c>
      <c r="F74" s="93" t="s">
        <v>679</v>
      </c>
      <c r="G74" s="93" t="s">
        <v>55</v>
      </c>
      <c r="H74" s="82">
        <v>1</v>
      </c>
      <c r="I74" s="125">
        <v>27385</v>
      </c>
      <c r="J74" s="104">
        <v>38995</v>
      </c>
      <c r="K74" s="96">
        <v>40583</v>
      </c>
      <c r="L74" s="96">
        <v>44181</v>
      </c>
      <c r="M74" s="101" t="s">
        <v>252</v>
      </c>
      <c r="N74" s="102" t="s">
        <v>253</v>
      </c>
      <c r="O74" s="87">
        <v>1400</v>
      </c>
      <c r="Q74" s="10"/>
    </row>
    <row r="75" spans="1:17" ht="18.75" customHeight="1" x14ac:dyDescent="0.15">
      <c r="A75" s="149"/>
      <c r="B75" s="151"/>
      <c r="C75" s="99" t="s">
        <v>509</v>
      </c>
      <c r="D75" s="82" t="s">
        <v>115</v>
      </c>
      <c r="E75" s="82" t="s">
        <v>430</v>
      </c>
      <c r="F75" s="93" t="s">
        <v>680</v>
      </c>
      <c r="G75" s="93" t="s">
        <v>55</v>
      </c>
      <c r="H75" s="82">
        <v>1</v>
      </c>
      <c r="I75" s="125">
        <v>4189</v>
      </c>
      <c r="J75" s="104">
        <v>38995</v>
      </c>
      <c r="K75" s="96">
        <v>41235</v>
      </c>
      <c r="L75" s="96">
        <v>45127</v>
      </c>
      <c r="M75" s="101" t="s">
        <v>254</v>
      </c>
      <c r="N75" s="102" t="s">
        <v>255</v>
      </c>
      <c r="O75" s="87">
        <v>780</v>
      </c>
      <c r="Q75" s="10"/>
    </row>
    <row r="76" spans="1:17" ht="15" customHeight="1" x14ac:dyDescent="0.15">
      <c r="A76" s="148" t="s">
        <v>333</v>
      </c>
      <c r="B76" s="150" t="s">
        <v>33</v>
      </c>
      <c r="C76" s="92"/>
      <c r="D76" s="82"/>
      <c r="E76" s="82"/>
      <c r="F76" s="82"/>
      <c r="G76" s="82"/>
      <c r="H76" s="94">
        <v>3</v>
      </c>
      <c r="I76" s="126">
        <f>I77+I78+I79</f>
        <v>52156</v>
      </c>
      <c r="J76" s="100"/>
      <c r="K76" s="100"/>
      <c r="L76" s="82"/>
      <c r="M76" s="82"/>
      <c r="N76" s="103"/>
      <c r="O76" s="44"/>
    </row>
    <row r="77" spans="1:17" ht="15" customHeight="1" x14ac:dyDescent="0.15">
      <c r="A77" s="152"/>
      <c r="B77" s="153"/>
      <c r="C77" s="99" t="s">
        <v>477</v>
      </c>
      <c r="D77" s="82" t="s">
        <v>92</v>
      </c>
      <c r="E77" s="82" t="s">
        <v>430</v>
      </c>
      <c r="F77" s="93" t="s">
        <v>660</v>
      </c>
      <c r="G77" s="93" t="s">
        <v>693</v>
      </c>
      <c r="H77" s="82">
        <v>1</v>
      </c>
      <c r="I77" s="125">
        <v>13565</v>
      </c>
      <c r="J77" s="104">
        <v>38641</v>
      </c>
      <c r="K77" s="96">
        <v>41807</v>
      </c>
      <c r="L77" s="96">
        <v>44802</v>
      </c>
      <c r="M77" s="101" t="s">
        <v>583</v>
      </c>
      <c r="N77" s="102" t="s">
        <v>584</v>
      </c>
      <c r="O77" s="87">
        <v>260</v>
      </c>
    </row>
    <row r="78" spans="1:17" ht="15" customHeight="1" x14ac:dyDescent="0.15">
      <c r="A78" s="152"/>
      <c r="B78" s="153"/>
      <c r="C78" s="99" t="s">
        <v>511</v>
      </c>
      <c r="D78" s="82" t="s">
        <v>585</v>
      </c>
      <c r="E78" s="82" t="s">
        <v>430</v>
      </c>
      <c r="F78" s="93" t="s">
        <v>603</v>
      </c>
      <c r="G78" s="93" t="s">
        <v>94</v>
      </c>
      <c r="H78" s="82">
        <v>1</v>
      </c>
      <c r="I78" s="125">
        <v>26077</v>
      </c>
      <c r="J78" s="104">
        <v>38995</v>
      </c>
      <c r="K78" s="96">
        <v>41316</v>
      </c>
      <c r="L78" s="96"/>
      <c r="M78" s="101" t="s">
        <v>216</v>
      </c>
      <c r="N78" s="102" t="s">
        <v>217</v>
      </c>
      <c r="O78" s="87">
        <v>850</v>
      </c>
    </row>
    <row r="79" spans="1:17" x14ac:dyDescent="0.15">
      <c r="A79" s="149"/>
      <c r="B79" s="151"/>
      <c r="C79" s="99" t="s">
        <v>694</v>
      </c>
      <c r="D79" s="82" t="s">
        <v>567</v>
      </c>
      <c r="E79" s="82"/>
      <c r="F79" s="93" t="s">
        <v>604</v>
      </c>
      <c r="G79" s="93" t="s">
        <v>605</v>
      </c>
      <c r="H79" s="82">
        <v>1</v>
      </c>
      <c r="I79" s="125">
        <v>12514</v>
      </c>
      <c r="J79" s="104">
        <v>43824</v>
      </c>
      <c r="K79" s="96">
        <v>44662</v>
      </c>
      <c r="L79" s="96"/>
      <c r="M79" s="101" t="s">
        <v>586</v>
      </c>
      <c r="N79" s="102" t="s">
        <v>587</v>
      </c>
      <c r="O79" s="87">
        <v>445</v>
      </c>
    </row>
    <row r="80" spans="1:17" ht="15" customHeight="1" x14ac:dyDescent="0.15">
      <c r="A80" s="25" t="s">
        <v>334</v>
      </c>
      <c r="B80" s="94" t="s">
        <v>335</v>
      </c>
      <c r="C80" s="94"/>
      <c r="D80" s="82"/>
      <c r="E80" s="82"/>
      <c r="F80" s="82"/>
      <c r="G80" s="82"/>
      <c r="H80" s="94"/>
      <c r="I80" s="125"/>
      <c r="J80" s="100"/>
      <c r="K80" s="100"/>
      <c r="L80" s="82"/>
      <c r="M80" s="82"/>
      <c r="N80" s="103"/>
      <c r="O80" s="44"/>
      <c r="Q80" s="10"/>
    </row>
    <row r="81" spans="1:17" ht="15" customHeight="1" x14ac:dyDescent="0.15">
      <c r="A81" s="148" t="s">
        <v>336</v>
      </c>
      <c r="B81" s="150" t="s">
        <v>11</v>
      </c>
      <c r="C81" s="92"/>
      <c r="D81" s="82"/>
      <c r="E81" s="82"/>
      <c r="F81" s="82"/>
      <c r="G81" s="82"/>
      <c r="H81" s="94">
        <v>1</v>
      </c>
      <c r="I81" s="126">
        <f>I82</f>
        <v>3866</v>
      </c>
      <c r="J81" s="100"/>
      <c r="K81" s="100"/>
      <c r="L81" s="82"/>
      <c r="M81" s="82"/>
      <c r="N81" s="103"/>
      <c r="O81" s="44"/>
      <c r="Q81" s="10"/>
    </row>
    <row r="82" spans="1:17" ht="15" customHeight="1" x14ac:dyDescent="0.15">
      <c r="A82" s="149"/>
      <c r="B82" s="151"/>
      <c r="C82" s="99" t="s">
        <v>478</v>
      </c>
      <c r="D82" s="82" t="s">
        <v>56</v>
      </c>
      <c r="E82" s="82" t="s">
        <v>430</v>
      </c>
      <c r="F82" s="93" t="s">
        <v>684</v>
      </c>
      <c r="G82" s="93" t="s">
        <v>97</v>
      </c>
      <c r="H82" s="82">
        <v>1</v>
      </c>
      <c r="I82" s="125">
        <v>3866</v>
      </c>
      <c r="J82" s="104">
        <v>38641</v>
      </c>
      <c r="K82" s="96">
        <v>40567</v>
      </c>
      <c r="L82" s="96">
        <v>41409</v>
      </c>
      <c r="M82" s="101" t="s">
        <v>264</v>
      </c>
      <c r="N82" s="102" t="s">
        <v>265</v>
      </c>
      <c r="O82" s="87">
        <v>800</v>
      </c>
      <c r="Q82" s="10"/>
    </row>
    <row r="83" spans="1:17" ht="15" customHeight="1" x14ac:dyDescent="0.15">
      <c r="A83" s="25" t="s">
        <v>337</v>
      </c>
      <c r="B83" s="92" t="s">
        <v>338</v>
      </c>
      <c r="C83" s="92"/>
      <c r="D83" s="82"/>
      <c r="E83" s="82"/>
      <c r="F83" s="82"/>
      <c r="G83" s="82"/>
      <c r="H83" s="94"/>
      <c r="I83" s="125"/>
      <c r="J83" s="100"/>
      <c r="K83" s="100"/>
      <c r="L83" s="82"/>
      <c r="M83" s="82"/>
      <c r="N83" s="103"/>
      <c r="O83" s="44"/>
    </row>
    <row r="84" spans="1:17" s="6" customFormat="1" ht="15" customHeight="1" x14ac:dyDescent="0.15">
      <c r="A84" s="25" t="s">
        <v>339</v>
      </c>
      <c r="B84" s="92" t="s">
        <v>340</v>
      </c>
      <c r="C84" s="92"/>
      <c r="D84" s="82"/>
      <c r="E84" s="82"/>
      <c r="F84" s="82"/>
      <c r="G84" s="82"/>
      <c r="H84" s="94"/>
      <c r="I84" s="125"/>
      <c r="J84" s="100"/>
      <c r="K84" s="100"/>
      <c r="L84" s="82"/>
      <c r="M84" s="82"/>
      <c r="N84" s="103"/>
      <c r="O84" s="44"/>
    </row>
    <row r="85" spans="1:17" s="6" customFormat="1" ht="15" customHeight="1" x14ac:dyDescent="0.15">
      <c r="A85" s="45" t="s">
        <v>341</v>
      </c>
      <c r="B85" s="91" t="s">
        <v>32</v>
      </c>
      <c r="C85" s="92"/>
      <c r="D85" s="82"/>
      <c r="E85" s="82"/>
      <c r="F85" s="93"/>
      <c r="G85" s="93"/>
      <c r="H85" s="94"/>
      <c r="I85" s="126"/>
      <c r="J85" s="100"/>
      <c r="K85" s="100"/>
      <c r="L85" s="96"/>
      <c r="M85" s="97"/>
      <c r="N85" s="98"/>
      <c r="O85" s="44"/>
    </row>
    <row r="86" spans="1:17" s="6" customFormat="1" ht="15" customHeight="1" x14ac:dyDescent="0.15">
      <c r="A86" s="25" t="s">
        <v>342</v>
      </c>
      <c r="B86" s="92" t="s">
        <v>343</v>
      </c>
      <c r="C86" s="92"/>
      <c r="D86" s="82"/>
      <c r="E86" s="82"/>
      <c r="F86" s="82"/>
      <c r="G86" s="82"/>
      <c r="H86" s="94"/>
      <c r="I86" s="125"/>
      <c r="J86" s="100"/>
      <c r="K86" s="100"/>
      <c r="L86" s="82"/>
      <c r="M86" s="82"/>
      <c r="N86" s="103"/>
      <c r="O86" s="44"/>
    </row>
    <row r="87" spans="1:17" s="6" customFormat="1" ht="15" customHeight="1" x14ac:dyDescent="0.15">
      <c r="A87" s="25" t="s">
        <v>344</v>
      </c>
      <c r="B87" s="92" t="s">
        <v>345</v>
      </c>
      <c r="C87" s="92"/>
      <c r="D87" s="82"/>
      <c r="E87" s="82"/>
      <c r="F87" s="93"/>
      <c r="G87" s="93"/>
      <c r="H87" s="94"/>
      <c r="I87" s="125"/>
      <c r="J87" s="100"/>
      <c r="K87" s="100"/>
      <c r="L87" s="82"/>
      <c r="M87" s="97"/>
      <c r="N87" s="98"/>
      <c r="O87" s="44"/>
    </row>
    <row r="88" spans="1:17" ht="15" customHeight="1" x14ac:dyDescent="0.15">
      <c r="A88" s="45" t="s">
        <v>346</v>
      </c>
      <c r="B88" s="91" t="s">
        <v>13</v>
      </c>
      <c r="C88" s="92"/>
      <c r="D88" s="82"/>
      <c r="E88" s="82"/>
      <c r="F88" s="93"/>
      <c r="G88" s="93"/>
      <c r="H88" s="94"/>
      <c r="I88" s="126"/>
      <c r="J88" s="100"/>
      <c r="K88" s="100"/>
      <c r="L88" s="82"/>
      <c r="M88" s="97"/>
      <c r="N88" s="98"/>
      <c r="O88" s="44"/>
    </row>
    <row r="89" spans="1:17" ht="15" customHeight="1" x14ac:dyDescent="0.15">
      <c r="A89" s="25" t="s">
        <v>347</v>
      </c>
      <c r="B89" s="92" t="s">
        <v>348</v>
      </c>
      <c r="C89" s="92"/>
      <c r="D89" s="82"/>
      <c r="E89" s="82"/>
      <c r="F89" s="82"/>
      <c r="G89" s="82"/>
      <c r="H89" s="94"/>
      <c r="I89" s="125"/>
      <c r="J89" s="100"/>
      <c r="K89" s="100"/>
      <c r="L89" s="82"/>
      <c r="M89" s="82"/>
      <c r="N89" s="103"/>
      <c r="O89" s="44"/>
    </row>
    <row r="90" spans="1:17" ht="15" customHeight="1" x14ac:dyDescent="0.15">
      <c r="A90" s="25" t="s">
        <v>349</v>
      </c>
      <c r="B90" s="92" t="s">
        <v>350</v>
      </c>
      <c r="C90" s="92"/>
      <c r="D90" s="82"/>
      <c r="E90" s="82"/>
      <c r="F90" s="93"/>
      <c r="G90" s="93"/>
      <c r="H90" s="94"/>
      <c r="I90" s="125"/>
      <c r="J90" s="100"/>
      <c r="K90" s="100"/>
      <c r="L90" s="82"/>
      <c r="M90" s="97"/>
      <c r="N90" s="98"/>
      <c r="O90" s="44"/>
      <c r="Q90" s="10"/>
    </row>
    <row r="91" spans="1:17" s="6" customFormat="1" ht="15" customHeight="1" x14ac:dyDescent="0.15">
      <c r="A91" s="45" t="s">
        <v>351</v>
      </c>
      <c r="B91" s="91" t="s">
        <v>128</v>
      </c>
      <c r="C91" s="92"/>
      <c r="D91" s="82"/>
      <c r="E91" s="82"/>
      <c r="F91" s="93"/>
      <c r="G91" s="93"/>
      <c r="H91" s="94"/>
      <c r="I91" s="126"/>
      <c r="J91" s="100"/>
      <c r="K91" s="100"/>
      <c r="L91" s="82"/>
      <c r="M91" s="97"/>
      <c r="N91" s="98"/>
      <c r="O91" s="44"/>
    </row>
    <row r="92" spans="1:17" ht="15" customHeight="1" x14ac:dyDescent="0.15">
      <c r="A92" s="148" t="s">
        <v>352</v>
      </c>
      <c r="B92" s="150" t="s">
        <v>21</v>
      </c>
      <c r="C92" s="92"/>
      <c r="D92" s="82"/>
      <c r="E92" s="82"/>
      <c r="F92" s="82"/>
      <c r="G92" s="82"/>
      <c r="H92" s="94">
        <v>1</v>
      </c>
      <c r="I92" s="126">
        <f>I93</f>
        <v>411</v>
      </c>
      <c r="J92" s="100"/>
      <c r="K92" s="100"/>
      <c r="L92" s="82"/>
      <c r="M92" s="82"/>
      <c r="N92" s="103"/>
      <c r="O92" s="44"/>
      <c r="Q92" s="10"/>
    </row>
    <row r="93" spans="1:17" s="6" customFormat="1" ht="15" customHeight="1" x14ac:dyDescent="0.15">
      <c r="A93" s="149"/>
      <c r="B93" s="151"/>
      <c r="C93" s="99" t="s">
        <v>481</v>
      </c>
      <c r="D93" s="82" t="s">
        <v>56</v>
      </c>
      <c r="E93" s="82" t="s">
        <v>431</v>
      </c>
      <c r="F93" s="93" t="s">
        <v>664</v>
      </c>
      <c r="G93" s="93" t="s">
        <v>97</v>
      </c>
      <c r="H93" s="82">
        <v>1</v>
      </c>
      <c r="I93" s="125">
        <v>411</v>
      </c>
      <c r="J93" s="104">
        <v>38641</v>
      </c>
      <c r="K93" s="96">
        <v>41409</v>
      </c>
      <c r="L93" s="96"/>
      <c r="M93" s="101" t="s">
        <v>224</v>
      </c>
      <c r="N93" s="102" t="s">
        <v>225</v>
      </c>
      <c r="O93" s="87">
        <v>625</v>
      </c>
    </row>
    <row r="94" spans="1:17" s="6" customFormat="1" ht="15" customHeight="1" x14ac:dyDescent="0.15">
      <c r="A94" s="148" t="s">
        <v>353</v>
      </c>
      <c r="B94" s="150" t="s">
        <v>20</v>
      </c>
      <c r="C94" s="92"/>
      <c r="D94" s="82"/>
      <c r="E94" s="82"/>
      <c r="F94" s="82"/>
      <c r="G94" s="82"/>
      <c r="H94" s="94">
        <v>1</v>
      </c>
      <c r="I94" s="126">
        <f>I95</f>
        <v>6374</v>
      </c>
      <c r="J94" s="100"/>
      <c r="K94" s="100"/>
      <c r="L94" s="82"/>
      <c r="M94" s="82"/>
      <c r="N94" s="103"/>
      <c r="O94" s="44"/>
    </row>
    <row r="95" spans="1:17" ht="15" customHeight="1" x14ac:dyDescent="0.15">
      <c r="A95" s="149"/>
      <c r="B95" s="151"/>
      <c r="C95" s="99" t="s">
        <v>514</v>
      </c>
      <c r="D95" s="82" t="s">
        <v>74</v>
      </c>
      <c r="E95" s="82" t="s">
        <v>431</v>
      </c>
      <c r="F95" s="93" t="s">
        <v>640</v>
      </c>
      <c r="G95" s="93" t="s">
        <v>75</v>
      </c>
      <c r="H95" s="82">
        <v>1</v>
      </c>
      <c r="I95" s="125">
        <v>6374</v>
      </c>
      <c r="J95" s="104">
        <v>38995</v>
      </c>
      <c r="K95" s="96">
        <v>41883</v>
      </c>
      <c r="L95" s="96"/>
      <c r="M95" s="101" t="s">
        <v>176</v>
      </c>
      <c r="N95" s="102" t="s">
        <v>177</v>
      </c>
      <c r="O95" s="87">
        <v>1490</v>
      </c>
    </row>
    <row r="96" spans="1:17" s="6" customFormat="1" ht="15" customHeight="1" x14ac:dyDescent="0.15">
      <c r="A96" s="148" t="s">
        <v>354</v>
      </c>
      <c r="B96" s="150" t="s">
        <v>22</v>
      </c>
      <c r="C96" s="92"/>
      <c r="D96" s="82"/>
      <c r="E96" s="82"/>
      <c r="F96" s="82"/>
      <c r="G96" s="82"/>
      <c r="H96" s="94">
        <v>3</v>
      </c>
      <c r="I96" s="126">
        <f>SUM(I97:I99)</f>
        <v>24714</v>
      </c>
      <c r="J96" s="100"/>
      <c r="K96" s="100"/>
      <c r="L96" s="82"/>
      <c r="M96" s="82"/>
      <c r="N96" s="103"/>
      <c r="O96" s="44"/>
    </row>
    <row r="97" spans="1:15" ht="15" customHeight="1" x14ac:dyDescent="0.15">
      <c r="A97" s="152"/>
      <c r="B97" s="153"/>
      <c r="C97" s="99" t="s">
        <v>482</v>
      </c>
      <c r="D97" s="82" t="s">
        <v>103</v>
      </c>
      <c r="E97" s="82" t="s">
        <v>431</v>
      </c>
      <c r="F97" s="93" t="s">
        <v>668</v>
      </c>
      <c r="G97" s="93" t="s">
        <v>60</v>
      </c>
      <c r="H97" s="82">
        <v>1</v>
      </c>
      <c r="I97" s="125">
        <v>11216</v>
      </c>
      <c r="J97" s="104">
        <v>38641</v>
      </c>
      <c r="K97" s="96">
        <v>40637</v>
      </c>
      <c r="L97" s="96">
        <v>44662</v>
      </c>
      <c r="M97" s="101" t="s">
        <v>230</v>
      </c>
      <c r="N97" s="102" t="s">
        <v>231</v>
      </c>
      <c r="O97" s="87">
        <v>712</v>
      </c>
    </row>
    <row r="98" spans="1:15" ht="15" customHeight="1" x14ac:dyDescent="0.15">
      <c r="A98" s="152"/>
      <c r="B98" s="153"/>
      <c r="C98" s="99" t="s">
        <v>484</v>
      </c>
      <c r="D98" s="82" t="s">
        <v>105</v>
      </c>
      <c r="E98" s="82" t="s">
        <v>431</v>
      </c>
      <c r="F98" s="93" t="s">
        <v>670</v>
      </c>
      <c r="G98" s="93" t="s">
        <v>60</v>
      </c>
      <c r="H98" s="82">
        <v>1</v>
      </c>
      <c r="I98" s="125">
        <v>4236</v>
      </c>
      <c r="J98" s="104">
        <v>38641</v>
      </c>
      <c r="K98" s="96">
        <v>42265</v>
      </c>
      <c r="L98" s="96"/>
      <c r="M98" s="101" t="s">
        <v>234</v>
      </c>
      <c r="N98" s="102" t="s">
        <v>235</v>
      </c>
      <c r="O98" s="87">
        <v>1300</v>
      </c>
    </row>
    <row r="99" spans="1:15" ht="15" customHeight="1" x14ac:dyDescent="0.15">
      <c r="A99" s="149"/>
      <c r="B99" s="151"/>
      <c r="C99" s="99" t="s">
        <v>485</v>
      </c>
      <c r="D99" s="82" t="s">
        <v>106</v>
      </c>
      <c r="E99" s="82" t="s">
        <v>431</v>
      </c>
      <c r="F99" s="93" t="s">
        <v>671</v>
      </c>
      <c r="G99" s="93" t="s">
        <v>60</v>
      </c>
      <c r="H99" s="82">
        <v>1</v>
      </c>
      <c r="I99" s="125">
        <v>9262</v>
      </c>
      <c r="J99" s="96">
        <v>38641</v>
      </c>
      <c r="K99" s="96">
        <v>42265</v>
      </c>
      <c r="L99" s="96"/>
      <c r="M99" s="97" t="s">
        <v>282</v>
      </c>
      <c r="N99" s="98" t="s">
        <v>283</v>
      </c>
      <c r="O99" s="44">
        <v>1565</v>
      </c>
    </row>
    <row r="100" spans="1:15" ht="15" customHeight="1" x14ac:dyDescent="0.15">
      <c r="A100" s="25" t="s">
        <v>355</v>
      </c>
      <c r="B100" s="92" t="s">
        <v>356</v>
      </c>
      <c r="C100" s="92"/>
      <c r="D100" s="82"/>
      <c r="E100" s="82"/>
      <c r="F100" s="82"/>
      <c r="G100" s="82"/>
      <c r="H100" s="94"/>
      <c r="I100" s="125"/>
      <c r="J100" s="100"/>
      <c r="K100" s="100"/>
      <c r="L100" s="82"/>
      <c r="M100" s="82"/>
      <c r="N100" s="103"/>
      <c r="O100" s="44"/>
    </row>
    <row r="101" spans="1:15" ht="15" customHeight="1" x14ac:dyDescent="0.15">
      <c r="A101" s="148" t="s">
        <v>357</v>
      </c>
      <c r="B101" s="150" t="s">
        <v>19</v>
      </c>
      <c r="C101" s="92"/>
      <c r="D101" s="82"/>
      <c r="E101" s="82"/>
      <c r="F101" s="82"/>
      <c r="G101" s="82"/>
      <c r="H101" s="107">
        <v>1</v>
      </c>
      <c r="I101" s="126">
        <f>I102</f>
        <v>1039</v>
      </c>
      <c r="J101" s="100"/>
      <c r="K101" s="100"/>
      <c r="L101" s="82"/>
      <c r="M101" s="82"/>
      <c r="N101" s="103"/>
      <c r="O101" s="44"/>
    </row>
    <row r="102" spans="1:15" ht="15" customHeight="1" x14ac:dyDescent="0.15">
      <c r="A102" s="149"/>
      <c r="B102" s="151"/>
      <c r="C102" s="99" t="s">
        <v>486</v>
      </c>
      <c r="D102" s="82" t="s">
        <v>123</v>
      </c>
      <c r="E102" s="82" t="s">
        <v>431</v>
      </c>
      <c r="F102" s="93" t="s">
        <v>689</v>
      </c>
      <c r="G102" s="93" t="s">
        <v>97</v>
      </c>
      <c r="H102" s="82">
        <v>1</v>
      </c>
      <c r="I102" s="125">
        <v>1039</v>
      </c>
      <c r="J102" s="96">
        <v>38641</v>
      </c>
      <c r="K102" s="96">
        <v>41883</v>
      </c>
      <c r="L102" s="96"/>
      <c r="M102" s="97" t="s">
        <v>274</v>
      </c>
      <c r="N102" s="98" t="s">
        <v>275</v>
      </c>
      <c r="O102" s="44">
        <v>40</v>
      </c>
    </row>
    <row r="103" spans="1:15" ht="15" customHeight="1" x14ac:dyDescent="0.15">
      <c r="A103" s="148" t="s">
        <v>358</v>
      </c>
      <c r="B103" s="150" t="s">
        <v>25</v>
      </c>
      <c r="C103" s="92"/>
      <c r="D103" s="82"/>
      <c r="E103" s="82"/>
      <c r="F103" s="82"/>
      <c r="G103" s="82"/>
      <c r="H103" s="94">
        <v>2</v>
      </c>
      <c r="I103" s="126">
        <f>SUM(I104:I105)</f>
        <v>8521.9599999999991</v>
      </c>
      <c r="J103" s="100"/>
      <c r="K103" s="100"/>
      <c r="L103" s="82"/>
      <c r="M103" s="82"/>
      <c r="N103" s="103"/>
      <c r="O103" s="44"/>
    </row>
    <row r="104" spans="1:15" ht="15" customHeight="1" x14ac:dyDescent="0.15">
      <c r="A104" s="152"/>
      <c r="B104" s="153"/>
      <c r="C104" s="99" t="s">
        <v>487</v>
      </c>
      <c r="D104" s="82" t="s">
        <v>121</v>
      </c>
      <c r="E104" s="82" t="s">
        <v>432</v>
      </c>
      <c r="F104" s="93" t="s">
        <v>687</v>
      </c>
      <c r="G104" s="93" t="s">
        <v>53</v>
      </c>
      <c r="H104" s="82">
        <v>1</v>
      </c>
      <c r="I104" s="125">
        <v>5173</v>
      </c>
      <c r="J104" s="96">
        <v>38641</v>
      </c>
      <c r="K104" s="96">
        <v>39534</v>
      </c>
      <c r="L104" s="96">
        <v>42362</v>
      </c>
      <c r="M104" s="97" t="s">
        <v>270</v>
      </c>
      <c r="N104" s="98" t="s">
        <v>271</v>
      </c>
      <c r="O104" s="44">
        <v>2</v>
      </c>
    </row>
    <row r="105" spans="1:15" ht="24.75" customHeight="1" x14ac:dyDescent="0.15">
      <c r="A105" s="149"/>
      <c r="B105" s="151"/>
      <c r="C105" s="99" t="s">
        <v>488</v>
      </c>
      <c r="D105" s="82" t="s">
        <v>122</v>
      </c>
      <c r="E105" s="82" t="s">
        <v>432</v>
      </c>
      <c r="F105" s="93" t="s">
        <v>688</v>
      </c>
      <c r="G105" s="93" t="s">
        <v>81</v>
      </c>
      <c r="H105" s="82">
        <v>1</v>
      </c>
      <c r="I105" s="125">
        <v>3348.96</v>
      </c>
      <c r="J105" s="96">
        <v>38641</v>
      </c>
      <c r="K105" s="96">
        <v>43220</v>
      </c>
      <c r="L105" s="96"/>
      <c r="M105" s="97" t="s">
        <v>272</v>
      </c>
      <c r="N105" s="98" t="s">
        <v>273</v>
      </c>
      <c r="O105" s="44">
        <v>4</v>
      </c>
    </row>
    <row r="106" spans="1:15" ht="15" customHeight="1" x14ac:dyDescent="0.15">
      <c r="A106" s="148" t="s">
        <v>359</v>
      </c>
      <c r="B106" s="150" t="s">
        <v>24</v>
      </c>
      <c r="C106" s="92"/>
      <c r="D106" s="82"/>
      <c r="E106" s="82"/>
      <c r="F106" s="82"/>
      <c r="G106" s="82"/>
      <c r="H106" s="94">
        <v>1</v>
      </c>
      <c r="I106" s="126">
        <f>I107</f>
        <v>1216</v>
      </c>
      <c r="J106" s="100"/>
      <c r="K106" s="100"/>
      <c r="L106" s="82"/>
      <c r="M106" s="82"/>
      <c r="N106" s="103"/>
      <c r="O106" s="44"/>
    </row>
    <row r="107" spans="1:15" ht="15" customHeight="1" x14ac:dyDescent="0.15">
      <c r="A107" s="149"/>
      <c r="B107" s="151"/>
      <c r="C107" s="99" t="s">
        <v>515</v>
      </c>
      <c r="D107" s="82" t="s">
        <v>127</v>
      </c>
      <c r="E107" s="82" t="s">
        <v>432</v>
      </c>
      <c r="F107" s="93" t="s">
        <v>691</v>
      </c>
      <c r="G107" s="93" t="s">
        <v>53</v>
      </c>
      <c r="H107" s="82">
        <v>1</v>
      </c>
      <c r="I107" s="125">
        <v>1216</v>
      </c>
      <c r="J107" s="96">
        <v>38995</v>
      </c>
      <c r="K107" s="96">
        <v>43220</v>
      </c>
      <c r="L107" s="96"/>
      <c r="M107" s="97" t="s">
        <v>276</v>
      </c>
      <c r="N107" s="98" t="s">
        <v>277</v>
      </c>
      <c r="O107" s="44">
        <v>540</v>
      </c>
    </row>
    <row r="108" spans="1:15" ht="15" customHeight="1" x14ac:dyDescent="0.15">
      <c r="A108" s="148" t="s">
        <v>360</v>
      </c>
      <c r="B108" s="150" t="s">
        <v>23</v>
      </c>
      <c r="C108" s="92"/>
      <c r="D108" s="82"/>
      <c r="E108" s="82"/>
      <c r="F108" s="82"/>
      <c r="G108" s="82"/>
      <c r="H108" s="94">
        <v>1</v>
      </c>
      <c r="I108" s="126">
        <f>I109</f>
        <v>1962</v>
      </c>
      <c r="J108" s="100"/>
      <c r="K108" s="100"/>
      <c r="L108" s="82"/>
      <c r="M108" s="82"/>
      <c r="N108" s="103"/>
      <c r="O108" s="44"/>
    </row>
    <row r="109" spans="1:15" ht="15" customHeight="1" x14ac:dyDescent="0.15">
      <c r="A109" s="149"/>
      <c r="B109" s="151"/>
      <c r="C109" s="99" t="s">
        <v>489</v>
      </c>
      <c r="D109" s="82" t="s">
        <v>82</v>
      </c>
      <c r="E109" s="82" t="s">
        <v>432</v>
      </c>
      <c r="F109" s="93" t="s">
        <v>649</v>
      </c>
      <c r="G109" s="93" t="s">
        <v>97</v>
      </c>
      <c r="H109" s="82">
        <v>1</v>
      </c>
      <c r="I109" s="125">
        <v>1962</v>
      </c>
      <c r="J109" s="104">
        <v>38641</v>
      </c>
      <c r="K109" s="96">
        <v>41143</v>
      </c>
      <c r="L109" s="96"/>
      <c r="M109" s="101" t="s">
        <v>194</v>
      </c>
      <c r="N109" s="102" t="s">
        <v>195</v>
      </c>
      <c r="O109" s="87">
        <v>1780</v>
      </c>
    </row>
    <row r="110" spans="1:15" ht="15" customHeight="1" x14ac:dyDescent="0.15">
      <c r="A110" s="25" t="s">
        <v>361</v>
      </c>
      <c r="B110" s="92" t="s">
        <v>362</v>
      </c>
      <c r="C110" s="92"/>
      <c r="D110" s="82"/>
      <c r="E110" s="82"/>
      <c r="F110" s="82"/>
      <c r="G110" s="82"/>
      <c r="H110" s="94"/>
      <c r="I110" s="125"/>
      <c r="J110" s="100"/>
      <c r="K110" s="100"/>
      <c r="L110" s="82"/>
      <c r="M110" s="97"/>
      <c r="N110" s="98"/>
      <c r="O110" s="44"/>
    </row>
    <row r="111" spans="1:15" ht="15" customHeight="1" x14ac:dyDescent="0.15">
      <c r="A111" s="25" t="s">
        <v>363</v>
      </c>
      <c r="B111" s="92" t="s">
        <v>364</v>
      </c>
      <c r="C111" s="92"/>
      <c r="D111" s="82"/>
      <c r="E111" s="82"/>
      <c r="F111" s="82"/>
      <c r="G111" s="82"/>
      <c r="H111" s="94"/>
      <c r="I111" s="125"/>
      <c r="J111" s="100"/>
      <c r="K111" s="100"/>
      <c r="L111" s="82"/>
      <c r="M111" s="97"/>
      <c r="N111" s="98"/>
      <c r="O111" s="44"/>
    </row>
    <row r="112" spans="1:15" ht="15" customHeight="1" x14ac:dyDescent="0.15">
      <c r="A112" s="25" t="s">
        <v>365</v>
      </c>
      <c r="B112" s="92" t="s">
        <v>366</v>
      </c>
      <c r="C112" s="92"/>
      <c r="D112" s="82"/>
      <c r="E112" s="82"/>
      <c r="F112" s="82"/>
      <c r="G112" s="82"/>
      <c r="H112" s="94"/>
      <c r="I112" s="125"/>
      <c r="J112" s="100"/>
      <c r="K112" s="100"/>
      <c r="L112" s="82"/>
      <c r="M112" s="97"/>
      <c r="N112" s="98"/>
      <c r="O112" s="44"/>
    </row>
    <row r="113" spans="1:15" ht="15" customHeight="1" x14ac:dyDescent="0.15">
      <c r="A113" s="25" t="s">
        <v>367</v>
      </c>
      <c r="B113" s="92" t="s">
        <v>368</v>
      </c>
      <c r="C113" s="92"/>
      <c r="D113" s="82"/>
      <c r="E113" s="82"/>
      <c r="F113" s="82"/>
      <c r="G113" s="82"/>
      <c r="H113" s="94"/>
      <c r="I113" s="125"/>
      <c r="J113" s="100"/>
      <c r="K113" s="100"/>
      <c r="L113" s="82"/>
      <c r="M113" s="97"/>
      <c r="N113" s="98"/>
      <c r="O113" s="44"/>
    </row>
    <row r="114" spans="1:15" ht="15" customHeight="1" x14ac:dyDescent="0.15">
      <c r="A114" s="148" t="s">
        <v>369</v>
      </c>
      <c r="B114" s="150" t="s">
        <v>34</v>
      </c>
      <c r="C114" s="92"/>
      <c r="D114" s="82"/>
      <c r="E114" s="82"/>
      <c r="F114" s="82"/>
      <c r="G114" s="82"/>
      <c r="H114" s="94">
        <v>1</v>
      </c>
      <c r="I114" s="126">
        <f>I115</f>
        <v>4273.6899999999996</v>
      </c>
      <c r="J114" s="100"/>
      <c r="K114" s="100"/>
      <c r="L114" s="82"/>
      <c r="M114" s="97"/>
      <c r="N114" s="98"/>
      <c r="O114" s="44"/>
    </row>
    <row r="115" spans="1:15" ht="15" customHeight="1" x14ac:dyDescent="0.15">
      <c r="A115" s="149"/>
      <c r="B115" s="151"/>
      <c r="C115" s="99" t="s">
        <v>490</v>
      </c>
      <c r="D115" s="82" t="s">
        <v>119</v>
      </c>
      <c r="E115" s="82" t="s">
        <v>435</v>
      </c>
      <c r="F115" s="93" t="s">
        <v>685</v>
      </c>
      <c r="G115" s="93" t="s">
        <v>613</v>
      </c>
      <c r="H115" s="82">
        <v>1</v>
      </c>
      <c r="I115" s="125">
        <v>4273.6899999999996</v>
      </c>
      <c r="J115" s="104">
        <v>38641</v>
      </c>
      <c r="K115" s="96">
        <v>41883</v>
      </c>
      <c r="L115" s="96"/>
      <c r="M115" s="101" t="s">
        <v>266</v>
      </c>
      <c r="N115" s="102" t="s">
        <v>267</v>
      </c>
      <c r="O115" s="87">
        <v>2100</v>
      </c>
    </row>
    <row r="116" spans="1:15" ht="15" customHeight="1" x14ac:dyDescent="0.15">
      <c r="A116" s="148" t="s">
        <v>370</v>
      </c>
      <c r="B116" s="150" t="s">
        <v>26</v>
      </c>
      <c r="C116" s="92"/>
      <c r="D116" s="82"/>
      <c r="E116" s="82"/>
      <c r="F116" s="82"/>
      <c r="G116" s="82"/>
      <c r="H116" s="94">
        <v>1</v>
      </c>
      <c r="I116" s="126">
        <f>I117</f>
        <v>23222</v>
      </c>
      <c r="J116" s="100"/>
      <c r="K116" s="100"/>
      <c r="L116" s="82"/>
      <c r="M116" s="97"/>
      <c r="N116" s="98"/>
      <c r="O116" s="44"/>
    </row>
    <row r="117" spans="1:15" ht="15" customHeight="1" x14ac:dyDescent="0.15">
      <c r="A117" s="149"/>
      <c r="B117" s="151"/>
      <c r="C117" s="99" t="s">
        <v>491</v>
      </c>
      <c r="D117" s="82" t="s">
        <v>72</v>
      </c>
      <c r="E117" s="82" t="s">
        <v>435</v>
      </c>
      <c r="F117" s="93" t="s">
        <v>638</v>
      </c>
      <c r="G117" s="93" t="s">
        <v>55</v>
      </c>
      <c r="H117" s="82">
        <v>1</v>
      </c>
      <c r="I117" s="125">
        <v>23222</v>
      </c>
      <c r="J117" s="104">
        <v>38641</v>
      </c>
      <c r="K117" s="96">
        <v>39752</v>
      </c>
      <c r="L117" s="96">
        <v>43465</v>
      </c>
      <c r="M117" s="101" t="s">
        <v>172</v>
      </c>
      <c r="N117" s="102" t="s">
        <v>173</v>
      </c>
      <c r="O117" s="87">
        <v>1291</v>
      </c>
    </row>
    <row r="118" spans="1:15" ht="15" customHeight="1" x14ac:dyDescent="0.15">
      <c r="A118" s="148" t="s">
        <v>371</v>
      </c>
      <c r="B118" s="150" t="s">
        <v>27</v>
      </c>
      <c r="C118" s="92"/>
      <c r="D118" s="82"/>
      <c r="E118" s="82"/>
      <c r="F118" s="82"/>
      <c r="G118" s="82"/>
      <c r="H118" s="94">
        <v>1</v>
      </c>
      <c r="I118" s="126">
        <f>I119</f>
        <v>5230</v>
      </c>
      <c r="J118" s="100"/>
      <c r="K118" s="100"/>
      <c r="L118" s="82"/>
      <c r="M118" s="97"/>
      <c r="N118" s="98"/>
      <c r="O118" s="44"/>
    </row>
    <row r="119" spans="1:15" ht="15" customHeight="1" x14ac:dyDescent="0.15">
      <c r="A119" s="149"/>
      <c r="B119" s="151"/>
      <c r="C119" s="99" t="s">
        <v>516</v>
      </c>
      <c r="D119" s="82" t="s">
        <v>91</v>
      </c>
      <c r="E119" s="82" t="s">
        <v>435</v>
      </c>
      <c r="F119" s="93" t="s">
        <v>659</v>
      </c>
      <c r="G119" s="93" t="s">
        <v>55</v>
      </c>
      <c r="H119" s="82">
        <v>1</v>
      </c>
      <c r="I119" s="125">
        <v>5230</v>
      </c>
      <c r="J119" s="104">
        <v>38995</v>
      </c>
      <c r="K119" s="96">
        <v>41316</v>
      </c>
      <c r="L119" s="96"/>
      <c r="M119" s="101" t="s">
        <v>214</v>
      </c>
      <c r="N119" s="102" t="s">
        <v>215</v>
      </c>
      <c r="O119" s="87">
        <v>2190</v>
      </c>
    </row>
    <row r="120" spans="1:15" ht="15" customHeight="1" x14ac:dyDescent="0.15">
      <c r="A120" s="148" t="s">
        <v>372</v>
      </c>
      <c r="B120" s="150" t="s">
        <v>35</v>
      </c>
      <c r="C120" s="92"/>
      <c r="D120" s="82"/>
      <c r="E120" s="82"/>
      <c r="F120" s="82"/>
      <c r="G120" s="82"/>
      <c r="H120" s="94">
        <v>1</v>
      </c>
      <c r="I120" s="126">
        <f>I121</f>
        <v>4980</v>
      </c>
      <c r="J120" s="100"/>
      <c r="K120" s="100"/>
      <c r="L120" s="82"/>
      <c r="M120" s="97"/>
      <c r="N120" s="98"/>
      <c r="O120" s="44"/>
    </row>
    <row r="121" spans="1:15" ht="15" customHeight="1" x14ac:dyDescent="0.15">
      <c r="A121" s="149"/>
      <c r="B121" s="151"/>
      <c r="C121" s="99" t="s">
        <v>494</v>
      </c>
      <c r="D121" s="82" t="s">
        <v>88</v>
      </c>
      <c r="E121" s="82" t="s">
        <v>434</v>
      </c>
      <c r="F121" s="93" t="s">
        <v>655</v>
      </c>
      <c r="G121" s="93" t="s">
        <v>55</v>
      </c>
      <c r="H121" s="82">
        <v>1</v>
      </c>
      <c r="I121" s="125">
        <v>4980</v>
      </c>
      <c r="J121" s="104">
        <v>38641</v>
      </c>
      <c r="K121" s="96">
        <v>40400</v>
      </c>
      <c r="L121" s="96">
        <v>44316</v>
      </c>
      <c r="M121" s="101" t="s">
        <v>206</v>
      </c>
      <c r="N121" s="102" t="s">
        <v>207</v>
      </c>
      <c r="O121" s="87">
        <v>1780</v>
      </c>
    </row>
    <row r="122" spans="1:15" ht="15" customHeight="1" x14ac:dyDescent="0.15">
      <c r="A122" s="25" t="s">
        <v>373</v>
      </c>
      <c r="B122" s="92" t="s">
        <v>374</v>
      </c>
      <c r="C122" s="92"/>
      <c r="D122" s="82"/>
      <c r="E122" s="82"/>
      <c r="F122" s="82"/>
      <c r="G122" s="82"/>
      <c r="H122" s="94"/>
      <c r="I122" s="125"/>
      <c r="J122" s="100"/>
      <c r="K122" s="100"/>
      <c r="L122" s="82"/>
      <c r="M122" s="82"/>
      <c r="N122" s="103"/>
      <c r="O122" s="44"/>
    </row>
    <row r="123" spans="1:15" ht="15" customHeight="1" x14ac:dyDescent="0.15">
      <c r="A123" s="25" t="s">
        <v>375</v>
      </c>
      <c r="B123" s="92" t="s">
        <v>376</v>
      </c>
      <c r="C123" s="92"/>
      <c r="D123" s="82"/>
      <c r="E123" s="82"/>
      <c r="F123" s="82"/>
      <c r="G123" s="82"/>
      <c r="H123" s="94"/>
      <c r="I123" s="125"/>
      <c r="J123" s="100"/>
      <c r="K123" s="100"/>
      <c r="L123" s="82"/>
      <c r="M123" s="97"/>
      <c r="N123" s="98"/>
      <c r="O123" s="44"/>
    </row>
    <row r="124" spans="1:15" ht="15" customHeight="1" x14ac:dyDescent="0.15">
      <c r="A124" s="25" t="s">
        <v>377</v>
      </c>
      <c r="B124" s="92" t="s">
        <v>378</v>
      </c>
      <c r="C124" s="92"/>
      <c r="D124" s="82"/>
      <c r="E124" s="82"/>
      <c r="F124" s="82"/>
      <c r="G124" s="82"/>
      <c r="H124" s="94"/>
      <c r="I124" s="125"/>
      <c r="J124" s="100"/>
      <c r="K124" s="100"/>
      <c r="L124" s="82"/>
      <c r="M124" s="97"/>
      <c r="N124" s="98"/>
      <c r="O124" s="44"/>
    </row>
    <row r="125" spans="1:15" ht="15" customHeight="1" x14ac:dyDescent="0.15">
      <c r="A125" s="148" t="s">
        <v>379</v>
      </c>
      <c r="B125" s="150" t="s">
        <v>29</v>
      </c>
      <c r="C125" s="92"/>
      <c r="D125" s="82"/>
      <c r="E125" s="82"/>
      <c r="F125" s="82"/>
      <c r="G125" s="82"/>
      <c r="H125" s="94">
        <v>1</v>
      </c>
      <c r="I125" s="126">
        <f>I126</f>
        <v>240.3</v>
      </c>
      <c r="J125" s="100"/>
      <c r="K125" s="100"/>
      <c r="L125" s="82"/>
      <c r="M125" s="97"/>
      <c r="N125" s="98"/>
      <c r="O125" s="44"/>
    </row>
    <row r="126" spans="1:15" ht="15" customHeight="1" x14ac:dyDescent="0.15">
      <c r="A126" s="149"/>
      <c r="B126" s="151"/>
      <c r="C126" s="99" t="s">
        <v>495</v>
      </c>
      <c r="D126" s="82" t="s">
        <v>101</v>
      </c>
      <c r="E126" s="82" t="s">
        <v>434</v>
      </c>
      <c r="F126" s="93" t="s">
        <v>666</v>
      </c>
      <c r="G126" s="93" t="s">
        <v>53</v>
      </c>
      <c r="H126" s="82">
        <v>1</v>
      </c>
      <c r="I126" s="125">
        <v>240.3</v>
      </c>
      <c r="J126" s="96">
        <v>38641</v>
      </c>
      <c r="K126" s="96">
        <v>40540</v>
      </c>
      <c r="L126" s="96">
        <v>42824</v>
      </c>
      <c r="M126" s="97" t="s">
        <v>226</v>
      </c>
      <c r="N126" s="98" t="s">
        <v>227</v>
      </c>
      <c r="O126" s="44">
        <v>1600</v>
      </c>
    </row>
    <row r="127" spans="1:15" ht="15" customHeight="1" x14ac:dyDescent="0.15">
      <c r="A127" s="25" t="s">
        <v>380</v>
      </c>
      <c r="B127" s="92" t="s">
        <v>381</v>
      </c>
      <c r="C127" s="92"/>
      <c r="D127" s="82"/>
      <c r="E127" s="82"/>
      <c r="F127" s="82"/>
      <c r="G127" s="82"/>
      <c r="H127" s="94"/>
      <c r="I127" s="125"/>
      <c r="J127" s="100"/>
      <c r="K127" s="100"/>
      <c r="L127" s="82"/>
      <c r="M127" s="82"/>
      <c r="N127" s="103"/>
      <c r="O127" s="44"/>
    </row>
    <row r="128" spans="1:15" ht="15" customHeight="1" x14ac:dyDescent="0.15">
      <c r="A128" s="45" t="s">
        <v>382</v>
      </c>
      <c r="B128" s="91" t="s">
        <v>28</v>
      </c>
      <c r="C128" s="92"/>
      <c r="D128" s="82"/>
      <c r="E128" s="82"/>
      <c r="F128" s="82"/>
      <c r="G128" s="82"/>
      <c r="H128" s="94"/>
      <c r="I128" s="126"/>
      <c r="J128" s="100"/>
      <c r="K128" s="100"/>
      <c r="L128" s="82"/>
      <c r="M128" s="97"/>
      <c r="N128" s="98"/>
      <c r="O128" s="44"/>
    </row>
    <row r="129" spans="1:15" ht="15" customHeight="1" x14ac:dyDescent="0.15">
      <c r="A129" s="25" t="s">
        <v>383</v>
      </c>
      <c r="B129" s="92" t="s">
        <v>384</v>
      </c>
      <c r="C129" s="92"/>
      <c r="D129" s="82"/>
      <c r="E129" s="82"/>
      <c r="F129" s="82"/>
      <c r="G129" s="82"/>
      <c r="H129" s="94"/>
      <c r="I129" s="125"/>
      <c r="J129" s="100"/>
      <c r="K129" s="100"/>
      <c r="L129" s="82"/>
      <c r="M129" s="82"/>
      <c r="N129" s="103"/>
      <c r="O129" s="44"/>
    </row>
    <row r="130" spans="1:15" ht="15" customHeight="1" x14ac:dyDescent="0.15">
      <c r="A130" s="25" t="s">
        <v>385</v>
      </c>
      <c r="B130" s="92" t="s">
        <v>386</v>
      </c>
      <c r="C130" s="92"/>
      <c r="D130" s="82"/>
      <c r="E130" s="82"/>
      <c r="F130" s="82"/>
      <c r="G130" s="82"/>
      <c r="H130" s="94"/>
      <c r="I130" s="125"/>
      <c r="J130" s="100"/>
      <c r="K130" s="100"/>
      <c r="L130" s="82"/>
      <c r="M130" s="97"/>
      <c r="N130" s="98"/>
      <c r="O130" s="44"/>
    </row>
    <row r="131" spans="1:15" ht="15" customHeight="1" x14ac:dyDescent="0.15">
      <c r="A131" s="148" t="s">
        <v>387</v>
      </c>
      <c r="B131" s="150" t="s">
        <v>36</v>
      </c>
      <c r="C131" s="92"/>
      <c r="D131" s="82"/>
      <c r="E131" s="82"/>
      <c r="F131" s="82"/>
      <c r="G131" s="82"/>
      <c r="H131" s="94">
        <v>1</v>
      </c>
      <c r="I131" s="126">
        <f>I132</f>
        <v>24859</v>
      </c>
      <c r="J131" s="100"/>
      <c r="K131" s="100"/>
      <c r="L131" s="82"/>
      <c r="M131" s="97"/>
      <c r="N131" s="98"/>
      <c r="O131" s="44"/>
    </row>
    <row r="132" spans="1:15" ht="15" customHeight="1" x14ac:dyDescent="0.15">
      <c r="A132" s="149"/>
      <c r="B132" s="151"/>
      <c r="C132" s="99" t="s">
        <v>496</v>
      </c>
      <c r="D132" s="82" t="s">
        <v>588</v>
      </c>
      <c r="E132" s="82" t="s">
        <v>434</v>
      </c>
      <c r="F132" s="93" t="s">
        <v>641</v>
      </c>
      <c r="G132" s="93" t="s">
        <v>76</v>
      </c>
      <c r="H132" s="82">
        <v>1</v>
      </c>
      <c r="I132" s="125">
        <v>24859</v>
      </c>
      <c r="J132" s="104">
        <v>38641</v>
      </c>
      <c r="K132" s="96">
        <v>40679</v>
      </c>
      <c r="L132" s="96">
        <v>41863</v>
      </c>
      <c r="M132" s="108" t="s">
        <v>178</v>
      </c>
      <c r="N132" s="109" t="s">
        <v>179</v>
      </c>
      <c r="O132" s="87">
        <v>1800</v>
      </c>
    </row>
    <row r="133" spans="1:15" ht="15" customHeight="1" x14ac:dyDescent="0.15">
      <c r="A133" s="25" t="s">
        <v>388</v>
      </c>
      <c r="B133" s="92" t="s">
        <v>389</v>
      </c>
      <c r="C133" s="92"/>
      <c r="D133" s="82"/>
      <c r="E133" s="82"/>
      <c r="F133" s="82"/>
      <c r="G133" s="82"/>
      <c r="H133" s="94"/>
      <c r="I133" s="125"/>
      <c r="J133" s="100"/>
      <c r="K133" s="100"/>
      <c r="L133" s="82"/>
      <c r="M133" s="97"/>
      <c r="N133" s="98"/>
      <c r="O133" s="44"/>
    </row>
    <row r="134" spans="1:15" ht="15" customHeight="1" x14ac:dyDescent="0.15">
      <c r="A134" s="25" t="s">
        <v>390</v>
      </c>
      <c r="B134" s="92" t="s">
        <v>391</v>
      </c>
      <c r="C134" s="92"/>
      <c r="D134" s="82"/>
      <c r="E134" s="82"/>
      <c r="F134" s="82"/>
      <c r="G134" s="82"/>
      <c r="H134" s="94"/>
      <c r="I134" s="125"/>
      <c r="J134" s="100"/>
      <c r="K134" s="100"/>
      <c r="L134" s="82"/>
      <c r="M134" s="97"/>
      <c r="N134" s="98"/>
      <c r="O134" s="44"/>
    </row>
    <row r="135" spans="1:15" ht="15" customHeight="1" x14ac:dyDescent="0.15">
      <c r="A135" s="25" t="s">
        <v>392</v>
      </c>
      <c r="B135" s="92" t="s">
        <v>393</v>
      </c>
      <c r="C135" s="92"/>
      <c r="D135" s="82"/>
      <c r="E135" s="82"/>
      <c r="F135" s="82"/>
      <c r="G135" s="82"/>
      <c r="H135" s="94"/>
      <c r="I135" s="128"/>
      <c r="J135" s="100"/>
      <c r="K135" s="100"/>
      <c r="L135" s="82"/>
      <c r="M135" s="97"/>
      <c r="N135" s="98"/>
      <c r="O135" s="44"/>
    </row>
    <row r="136" spans="1:15" ht="15" customHeight="1" x14ac:dyDescent="0.15">
      <c r="A136" s="45" t="s">
        <v>394</v>
      </c>
      <c r="B136" s="91" t="s">
        <v>37</v>
      </c>
      <c r="C136" s="92"/>
      <c r="D136" s="82"/>
      <c r="E136" s="82"/>
      <c r="F136" s="82"/>
      <c r="G136" s="82"/>
      <c r="H136" s="94"/>
      <c r="I136" s="126"/>
      <c r="J136" s="100"/>
      <c r="K136" s="100"/>
      <c r="L136" s="82"/>
      <c r="M136" s="97"/>
      <c r="N136" s="98"/>
      <c r="O136" s="44"/>
    </row>
    <row r="137" spans="1:15" ht="15" customHeight="1" x14ac:dyDescent="0.15">
      <c r="A137" s="25" t="s">
        <v>395</v>
      </c>
      <c r="B137" s="92" t="s">
        <v>396</v>
      </c>
      <c r="C137" s="92"/>
      <c r="D137" s="82"/>
      <c r="E137" s="82"/>
      <c r="F137" s="82"/>
      <c r="G137" s="82"/>
      <c r="H137" s="94"/>
      <c r="I137" s="125"/>
      <c r="J137" s="100"/>
      <c r="K137" s="100"/>
      <c r="L137" s="82"/>
      <c r="M137" s="82"/>
      <c r="N137" s="103"/>
      <c r="O137" s="44"/>
    </row>
    <row r="138" spans="1:15" ht="15" customHeight="1" x14ac:dyDescent="0.15">
      <c r="A138" s="148" t="s">
        <v>397</v>
      </c>
      <c r="B138" s="150" t="s">
        <v>30</v>
      </c>
      <c r="C138" s="92"/>
      <c r="D138" s="82"/>
      <c r="E138" s="82"/>
      <c r="F138" s="82"/>
      <c r="G138" s="82"/>
      <c r="H138" s="94">
        <v>1</v>
      </c>
      <c r="I138" s="126">
        <f>I139</f>
        <v>8036</v>
      </c>
      <c r="J138" s="100"/>
      <c r="K138" s="100"/>
      <c r="L138" s="82"/>
      <c r="M138" s="97"/>
      <c r="N138" s="98"/>
      <c r="O138" s="44"/>
    </row>
    <row r="139" spans="1:15" ht="22.5" customHeight="1" x14ac:dyDescent="0.15">
      <c r="A139" s="149"/>
      <c r="B139" s="151"/>
      <c r="C139" s="99" t="s">
        <v>498</v>
      </c>
      <c r="D139" s="82" t="s">
        <v>90</v>
      </c>
      <c r="E139" s="82" t="s">
        <v>440</v>
      </c>
      <c r="F139" s="93" t="s">
        <v>658</v>
      </c>
      <c r="G139" s="93" t="s">
        <v>53</v>
      </c>
      <c r="H139" s="82">
        <v>1</v>
      </c>
      <c r="I139" s="125">
        <v>8036</v>
      </c>
      <c r="J139" s="96">
        <v>38641</v>
      </c>
      <c r="K139" s="96">
        <v>43220</v>
      </c>
      <c r="L139" s="96"/>
      <c r="M139" s="97" t="s">
        <v>212</v>
      </c>
      <c r="N139" s="98" t="s">
        <v>213</v>
      </c>
      <c r="O139" s="44">
        <v>500</v>
      </c>
    </row>
    <row r="140" spans="1:15" ht="15" customHeight="1" x14ac:dyDescent="0.15">
      <c r="A140" s="25" t="s">
        <v>398</v>
      </c>
      <c r="B140" s="92" t="s">
        <v>399</v>
      </c>
      <c r="C140" s="92"/>
      <c r="D140" s="82"/>
      <c r="E140" s="82"/>
      <c r="F140" s="82"/>
      <c r="G140" s="82"/>
      <c r="H140" s="94"/>
      <c r="I140" s="125"/>
      <c r="J140" s="100"/>
      <c r="K140" s="100"/>
      <c r="L140" s="82"/>
      <c r="M140" s="97"/>
      <c r="N140" s="98"/>
      <c r="O140" s="44"/>
    </row>
    <row r="141" spans="1:15" ht="15" customHeight="1" x14ac:dyDescent="0.15">
      <c r="A141" s="25" t="s">
        <v>400</v>
      </c>
      <c r="B141" s="92" t="s">
        <v>401</v>
      </c>
      <c r="C141" s="92"/>
      <c r="D141" s="82"/>
      <c r="E141" s="82"/>
      <c r="F141" s="82"/>
      <c r="G141" s="82"/>
      <c r="H141" s="94"/>
      <c r="I141" s="136"/>
      <c r="J141" s="100"/>
      <c r="K141" s="100"/>
      <c r="L141" s="82"/>
      <c r="M141" s="97"/>
      <c r="N141" s="98"/>
      <c r="O141" s="44"/>
    </row>
    <row r="142" spans="1:15" s="78" customFormat="1" ht="15" customHeight="1" x14ac:dyDescent="0.15">
      <c r="A142" s="148" t="s">
        <v>402</v>
      </c>
      <c r="B142" s="150" t="s">
        <v>31</v>
      </c>
      <c r="C142" s="92"/>
      <c r="D142" s="82"/>
      <c r="E142" s="82"/>
      <c r="F142" s="82"/>
      <c r="G142" s="82"/>
      <c r="H142" s="94">
        <f>SUM(H143:H144)</f>
        <v>2</v>
      </c>
      <c r="I142" s="95">
        <f>SUM(I143:I144)</f>
        <v>16372.47</v>
      </c>
      <c r="J142" s="100"/>
      <c r="K142" s="100"/>
      <c r="L142" s="82"/>
      <c r="M142" s="97"/>
      <c r="N142" s="98"/>
      <c r="O142" s="44"/>
    </row>
    <row r="143" spans="1:15" s="78" customFormat="1" ht="35.25" customHeight="1" x14ac:dyDescent="0.15">
      <c r="A143" s="152"/>
      <c r="B143" s="153"/>
      <c r="C143" s="99" t="s">
        <v>519</v>
      </c>
      <c r="D143" s="82" t="s">
        <v>56</v>
      </c>
      <c r="E143" s="82" t="s">
        <v>440</v>
      </c>
      <c r="F143" s="93" t="s">
        <v>690</v>
      </c>
      <c r="G143" s="93" t="s">
        <v>126</v>
      </c>
      <c r="H143" s="82">
        <v>1</v>
      </c>
      <c r="I143" s="136">
        <v>15337</v>
      </c>
      <c r="J143" s="96">
        <v>38995</v>
      </c>
      <c r="K143" s="96">
        <v>40400</v>
      </c>
      <c r="L143" s="96" t="s">
        <v>700</v>
      </c>
      <c r="M143" s="101" t="s">
        <v>589</v>
      </c>
      <c r="N143" s="102" t="s">
        <v>590</v>
      </c>
      <c r="O143" s="87">
        <v>561</v>
      </c>
    </row>
    <row r="144" spans="1:15" ht="22.5" customHeight="1" x14ac:dyDescent="0.15">
      <c r="A144" s="149"/>
      <c r="B144" s="151"/>
      <c r="C144" s="99" t="s">
        <v>569</v>
      </c>
      <c r="D144" s="82" t="s">
        <v>124</v>
      </c>
      <c r="E144" s="82"/>
      <c r="F144" s="93" t="s">
        <v>615</v>
      </c>
      <c r="G144" s="93" t="s">
        <v>616</v>
      </c>
      <c r="H144" s="82">
        <v>1</v>
      </c>
      <c r="I144" s="136">
        <v>1035.47</v>
      </c>
      <c r="J144" s="96">
        <v>43964</v>
      </c>
      <c r="K144" s="96">
        <v>44662</v>
      </c>
      <c r="L144" s="96"/>
      <c r="M144" s="101" t="s">
        <v>591</v>
      </c>
      <c r="N144" s="102" t="s">
        <v>592</v>
      </c>
      <c r="O144" s="87">
        <v>583</v>
      </c>
    </row>
    <row r="145" spans="1:15" ht="15" customHeight="1" x14ac:dyDescent="0.15">
      <c r="A145" s="25" t="s">
        <v>403</v>
      </c>
      <c r="B145" s="92" t="s">
        <v>404</v>
      </c>
      <c r="C145" s="92"/>
      <c r="D145" s="82"/>
      <c r="E145" s="82"/>
      <c r="F145" s="82"/>
      <c r="G145" s="82"/>
      <c r="H145" s="94"/>
      <c r="I145" s="136"/>
      <c r="J145" s="100"/>
      <c r="K145" s="100"/>
      <c r="L145" s="82"/>
      <c r="M145" s="97"/>
      <c r="N145" s="98"/>
      <c r="O145" s="44"/>
    </row>
    <row r="146" spans="1:15" ht="15" customHeight="1" x14ac:dyDescent="0.15">
      <c r="A146" s="25" t="s">
        <v>405</v>
      </c>
      <c r="B146" s="92" t="s">
        <v>406</v>
      </c>
      <c r="C146" s="92"/>
      <c r="D146" s="82"/>
      <c r="E146" s="82"/>
      <c r="F146" s="82"/>
      <c r="G146" s="82"/>
      <c r="H146" s="94"/>
      <c r="I146" s="136"/>
      <c r="J146" s="100"/>
      <c r="K146" s="100"/>
      <c r="L146" s="82"/>
      <c r="M146" s="97"/>
      <c r="N146" s="98"/>
      <c r="O146" s="44"/>
    </row>
    <row r="147" spans="1:15" ht="15" customHeight="1" x14ac:dyDescent="0.15">
      <c r="A147" s="25" t="s">
        <v>407</v>
      </c>
      <c r="B147" s="92" t="s">
        <v>408</v>
      </c>
      <c r="C147" s="92"/>
      <c r="D147" s="82"/>
      <c r="E147" s="82"/>
      <c r="F147" s="82"/>
      <c r="G147" s="82"/>
      <c r="H147" s="94"/>
      <c r="I147" s="136"/>
      <c r="J147" s="100"/>
      <c r="K147" s="100"/>
      <c r="L147" s="82"/>
      <c r="M147" s="97"/>
      <c r="N147" s="98"/>
      <c r="O147" s="44"/>
    </row>
    <row r="148" spans="1:15" ht="15" customHeight="1" x14ac:dyDescent="0.15">
      <c r="A148" s="25" t="s">
        <v>409</v>
      </c>
      <c r="B148" s="92" t="s">
        <v>410</v>
      </c>
      <c r="C148" s="92"/>
      <c r="D148" s="82"/>
      <c r="E148" s="82"/>
      <c r="F148" s="82"/>
      <c r="G148" s="82"/>
      <c r="H148" s="94"/>
      <c r="I148" s="136"/>
      <c r="J148" s="100"/>
      <c r="K148" s="100"/>
      <c r="L148" s="82"/>
      <c r="M148" s="97"/>
      <c r="N148" s="98"/>
      <c r="O148" s="44"/>
    </row>
    <row r="149" spans="1:15" ht="15" customHeight="1" x14ac:dyDescent="0.15">
      <c r="A149" s="25" t="s">
        <v>411</v>
      </c>
      <c r="B149" s="92" t="s">
        <v>412</v>
      </c>
      <c r="C149" s="92"/>
      <c r="D149" s="82"/>
      <c r="E149" s="82"/>
      <c r="F149" s="82"/>
      <c r="G149" s="82"/>
      <c r="H149" s="94"/>
      <c r="I149" s="136"/>
      <c r="J149" s="100"/>
      <c r="K149" s="100"/>
      <c r="L149" s="82"/>
      <c r="M149" s="97"/>
      <c r="N149" s="98"/>
      <c r="O149" s="44"/>
    </row>
    <row r="150" spans="1:15" ht="15" customHeight="1" x14ac:dyDescent="0.15">
      <c r="A150" s="148" t="s">
        <v>565</v>
      </c>
      <c r="B150" s="150" t="s">
        <v>564</v>
      </c>
      <c r="C150" s="92"/>
      <c r="D150" s="82"/>
      <c r="E150" s="82"/>
      <c r="F150" s="93"/>
      <c r="G150" s="93"/>
      <c r="H150" s="94">
        <v>1</v>
      </c>
      <c r="I150" s="95">
        <f>I151</f>
        <v>9168</v>
      </c>
      <c r="J150" s="100"/>
      <c r="K150" s="100"/>
      <c r="L150" s="82"/>
      <c r="M150" s="97"/>
      <c r="N150" s="98"/>
      <c r="O150" s="44"/>
    </row>
    <row r="151" spans="1:15" ht="15" customHeight="1" x14ac:dyDescent="0.15">
      <c r="A151" s="149"/>
      <c r="B151" s="151"/>
      <c r="C151" s="99" t="s">
        <v>512</v>
      </c>
      <c r="D151" s="82" t="s">
        <v>129</v>
      </c>
      <c r="E151" s="82" t="s">
        <v>431</v>
      </c>
      <c r="F151" s="93" t="s">
        <v>692</v>
      </c>
      <c r="G151" s="93" t="s">
        <v>75</v>
      </c>
      <c r="H151" s="82">
        <v>1</v>
      </c>
      <c r="I151" s="136">
        <v>9168</v>
      </c>
      <c r="J151" s="96">
        <v>38995</v>
      </c>
      <c r="K151" s="96">
        <v>40567</v>
      </c>
      <c r="L151" s="96">
        <v>44802</v>
      </c>
      <c r="M151" s="101" t="s">
        <v>278</v>
      </c>
      <c r="N151" s="102" t="s">
        <v>279</v>
      </c>
      <c r="O151" s="87">
        <v>602</v>
      </c>
    </row>
    <row r="152" spans="1:15" ht="15" customHeight="1" x14ac:dyDescent="0.15">
      <c r="A152" s="148" t="s">
        <v>563</v>
      </c>
      <c r="B152" s="150" t="s">
        <v>562</v>
      </c>
      <c r="C152" s="92"/>
      <c r="D152" s="82"/>
      <c r="E152" s="82"/>
      <c r="F152" s="82"/>
      <c r="G152" s="82"/>
      <c r="H152" s="94">
        <v>1</v>
      </c>
      <c r="I152" s="95">
        <f>I153</f>
        <v>180.02</v>
      </c>
      <c r="J152" s="100"/>
      <c r="K152" s="100"/>
      <c r="L152" s="82"/>
      <c r="M152" s="97"/>
      <c r="N152" s="98"/>
      <c r="O152" s="44"/>
    </row>
    <row r="153" spans="1:15" ht="15" customHeight="1" x14ac:dyDescent="0.15">
      <c r="A153" s="149"/>
      <c r="B153" s="151"/>
      <c r="C153" s="99" t="s">
        <v>522</v>
      </c>
      <c r="D153" s="82" t="s">
        <v>124</v>
      </c>
      <c r="E153" s="82" t="s">
        <v>440</v>
      </c>
      <c r="F153" s="93" t="s">
        <v>614</v>
      </c>
      <c r="G153" s="93" t="s">
        <v>125</v>
      </c>
      <c r="H153" s="82">
        <v>1</v>
      </c>
      <c r="I153" s="136">
        <v>180.02</v>
      </c>
      <c r="J153" s="96">
        <v>40728</v>
      </c>
      <c r="K153" s="96">
        <v>42216</v>
      </c>
      <c r="L153" s="96"/>
      <c r="M153" s="97" t="s">
        <v>284</v>
      </c>
      <c r="N153" s="98" t="s">
        <v>285</v>
      </c>
      <c r="O153" s="44">
        <v>342</v>
      </c>
    </row>
    <row r="154" spans="1:15" ht="15" customHeight="1" x14ac:dyDescent="0.15">
      <c r="A154" s="148" t="s">
        <v>560</v>
      </c>
      <c r="B154" s="150" t="s">
        <v>561</v>
      </c>
      <c r="C154" s="92"/>
      <c r="D154" s="82"/>
      <c r="E154" s="82"/>
      <c r="F154" s="82"/>
      <c r="G154" s="82"/>
      <c r="H154" s="94">
        <v>1</v>
      </c>
      <c r="I154" s="95">
        <f>I155</f>
        <v>5984</v>
      </c>
      <c r="J154" s="100"/>
      <c r="K154" s="100"/>
      <c r="L154" s="82"/>
      <c r="M154" s="97"/>
      <c r="N154" s="98"/>
      <c r="O154" s="44"/>
    </row>
    <row r="155" spans="1:15" ht="15" customHeight="1" x14ac:dyDescent="0.15">
      <c r="A155" s="149"/>
      <c r="B155" s="151"/>
      <c r="C155" s="99" t="s">
        <v>510</v>
      </c>
      <c r="D155" s="82" t="s">
        <v>113</v>
      </c>
      <c r="E155" s="82" t="s">
        <v>430</v>
      </c>
      <c r="F155" s="93" t="s">
        <v>681</v>
      </c>
      <c r="G155" s="93" t="s">
        <v>55</v>
      </c>
      <c r="H155" s="82">
        <v>1</v>
      </c>
      <c r="I155" s="125">
        <v>5984</v>
      </c>
      <c r="J155" s="104">
        <v>38995</v>
      </c>
      <c r="K155" s="96">
        <v>41316</v>
      </c>
      <c r="L155" s="96"/>
      <c r="M155" s="101" t="s">
        <v>256</v>
      </c>
      <c r="N155" s="102" t="s">
        <v>257</v>
      </c>
      <c r="O155" s="87">
        <v>1500</v>
      </c>
    </row>
    <row r="156" spans="1:15" ht="15" customHeight="1" x14ac:dyDescent="0.15">
      <c r="A156" s="148" t="s">
        <v>558</v>
      </c>
      <c r="B156" s="150" t="s">
        <v>559</v>
      </c>
      <c r="C156" s="92"/>
      <c r="D156" s="82"/>
      <c r="E156" s="82"/>
      <c r="F156" s="82"/>
      <c r="G156" s="82"/>
      <c r="H156" s="94">
        <v>1</v>
      </c>
      <c r="I156" s="126">
        <f>I157</f>
        <v>11888</v>
      </c>
      <c r="J156" s="100"/>
      <c r="K156" s="100"/>
      <c r="L156" s="82"/>
      <c r="M156" s="97"/>
      <c r="N156" s="98"/>
      <c r="O156" s="44"/>
    </row>
    <row r="157" spans="1:15" ht="21.75" customHeight="1" x14ac:dyDescent="0.15">
      <c r="A157" s="149"/>
      <c r="B157" s="151"/>
      <c r="C157" s="99" t="s">
        <v>502</v>
      </c>
      <c r="D157" s="82" t="s">
        <v>56</v>
      </c>
      <c r="E157" s="82" t="s">
        <v>436</v>
      </c>
      <c r="F157" s="93" t="s">
        <v>608</v>
      </c>
      <c r="G157" s="93" t="s">
        <v>60</v>
      </c>
      <c r="H157" s="82">
        <v>1</v>
      </c>
      <c r="I157" s="125">
        <v>11888</v>
      </c>
      <c r="J157" s="104">
        <v>38995</v>
      </c>
      <c r="K157" s="96">
        <v>41813</v>
      </c>
      <c r="L157" s="96"/>
      <c r="M157" s="101" t="s">
        <v>246</v>
      </c>
      <c r="N157" s="102" t="s">
        <v>247</v>
      </c>
      <c r="O157" s="87">
        <v>1400</v>
      </c>
    </row>
    <row r="158" spans="1:15" ht="15" customHeight="1" x14ac:dyDescent="0.15">
      <c r="A158" s="148" t="s">
        <v>556</v>
      </c>
      <c r="B158" s="150" t="s">
        <v>557</v>
      </c>
      <c r="C158" s="92"/>
      <c r="D158" s="82"/>
      <c r="E158" s="82"/>
      <c r="F158" s="82"/>
      <c r="G158" s="82"/>
      <c r="H158" s="94">
        <v>1</v>
      </c>
      <c r="I158" s="126">
        <f>I159</f>
        <v>7302</v>
      </c>
      <c r="J158" s="100"/>
      <c r="K158" s="100"/>
      <c r="L158" s="82"/>
      <c r="M158" s="97"/>
      <c r="N158" s="98"/>
      <c r="O158" s="44"/>
    </row>
    <row r="159" spans="1:15" ht="15" customHeight="1" x14ac:dyDescent="0.15">
      <c r="A159" s="149"/>
      <c r="B159" s="151"/>
      <c r="C159" s="99" t="s">
        <v>480</v>
      </c>
      <c r="D159" s="82" t="s">
        <v>107</v>
      </c>
      <c r="E159" s="82" t="s">
        <v>430</v>
      </c>
      <c r="F159" s="93" t="s">
        <v>672</v>
      </c>
      <c r="G159" s="93" t="s">
        <v>55</v>
      </c>
      <c r="H159" s="82">
        <v>1</v>
      </c>
      <c r="I159" s="125">
        <v>7302</v>
      </c>
      <c r="J159" s="104">
        <v>38641</v>
      </c>
      <c r="K159" s="96">
        <v>40400</v>
      </c>
      <c r="L159" s="96">
        <v>44662</v>
      </c>
      <c r="M159" s="101" t="s">
        <v>236</v>
      </c>
      <c r="N159" s="102" t="s">
        <v>237</v>
      </c>
      <c r="O159" s="87">
        <v>2000</v>
      </c>
    </row>
    <row r="160" spans="1:15" ht="15" customHeight="1" x14ac:dyDescent="0.15">
      <c r="A160" s="148" t="s">
        <v>554</v>
      </c>
      <c r="B160" s="150" t="s">
        <v>555</v>
      </c>
      <c r="C160" s="92"/>
      <c r="D160" s="82"/>
      <c r="E160" s="82"/>
      <c r="F160" s="82"/>
      <c r="G160" s="82"/>
      <c r="H160" s="94">
        <v>1</v>
      </c>
      <c r="I160" s="126">
        <f>I161</f>
        <v>17070</v>
      </c>
      <c r="J160" s="100"/>
      <c r="K160" s="100"/>
      <c r="L160" s="82"/>
      <c r="M160" s="97"/>
      <c r="N160" s="98"/>
      <c r="O160" s="44"/>
    </row>
    <row r="161" spans="1:15" ht="15" customHeight="1" x14ac:dyDescent="0.15">
      <c r="A161" s="149"/>
      <c r="B161" s="151"/>
      <c r="C161" s="99" t="s">
        <v>483</v>
      </c>
      <c r="D161" s="82" t="s">
        <v>104</v>
      </c>
      <c r="E161" s="82" t="s">
        <v>431</v>
      </c>
      <c r="F161" s="93" t="s">
        <v>669</v>
      </c>
      <c r="G161" s="93" t="s">
        <v>60</v>
      </c>
      <c r="H161" s="82">
        <v>1</v>
      </c>
      <c r="I161" s="125">
        <v>17070</v>
      </c>
      <c r="J161" s="104">
        <v>38641</v>
      </c>
      <c r="K161" s="96">
        <v>41143</v>
      </c>
      <c r="L161" s="96"/>
      <c r="M161" s="101" t="s">
        <v>232</v>
      </c>
      <c r="N161" s="102" t="s">
        <v>233</v>
      </c>
      <c r="O161" s="87">
        <v>1650</v>
      </c>
    </row>
    <row r="162" spans="1:15" ht="15" customHeight="1" x14ac:dyDescent="0.15">
      <c r="A162" s="148" t="s">
        <v>553</v>
      </c>
      <c r="B162" s="150" t="s">
        <v>552</v>
      </c>
      <c r="C162" s="92"/>
      <c r="D162" s="82"/>
      <c r="E162" s="82"/>
      <c r="F162" s="82"/>
      <c r="G162" s="82"/>
      <c r="H162" s="94">
        <v>1</v>
      </c>
      <c r="I162" s="126">
        <f>I163</f>
        <v>19939</v>
      </c>
      <c r="J162" s="100"/>
      <c r="K162" s="100"/>
      <c r="L162" s="82"/>
      <c r="M162" s="97"/>
      <c r="N162" s="98"/>
      <c r="O162" s="44"/>
    </row>
    <row r="163" spans="1:15" ht="15" customHeight="1" x14ac:dyDescent="0.15">
      <c r="A163" s="149"/>
      <c r="B163" s="151"/>
      <c r="C163" s="99" t="s">
        <v>517</v>
      </c>
      <c r="D163" s="82" t="s">
        <v>102</v>
      </c>
      <c r="E163" s="82" t="s">
        <v>434</v>
      </c>
      <c r="F163" s="93" t="s">
        <v>667</v>
      </c>
      <c r="G163" s="93" t="s">
        <v>55</v>
      </c>
      <c r="H163" s="82">
        <v>1</v>
      </c>
      <c r="I163" s="125">
        <v>19939</v>
      </c>
      <c r="J163" s="104">
        <v>38995</v>
      </c>
      <c r="K163" s="96">
        <v>41316</v>
      </c>
      <c r="L163" s="96"/>
      <c r="M163" s="101" t="s">
        <v>228</v>
      </c>
      <c r="N163" s="102" t="s">
        <v>229</v>
      </c>
      <c r="O163" s="87">
        <v>1750</v>
      </c>
    </row>
    <row r="164" spans="1:15" ht="15" customHeight="1" x14ac:dyDescent="0.15">
      <c r="A164" s="148" t="s">
        <v>551</v>
      </c>
      <c r="B164" s="150" t="s">
        <v>550</v>
      </c>
      <c r="C164" s="92"/>
      <c r="D164" s="82"/>
      <c r="E164" s="82"/>
      <c r="F164" s="82"/>
      <c r="G164" s="82"/>
      <c r="H164" s="94">
        <v>1</v>
      </c>
      <c r="I164" s="126">
        <f>I165</f>
        <v>26775</v>
      </c>
      <c r="J164" s="100"/>
      <c r="K164" s="100"/>
      <c r="L164" s="82"/>
      <c r="M164" s="97"/>
      <c r="N164" s="98"/>
      <c r="O164" s="44"/>
    </row>
    <row r="165" spans="1:15" ht="15" customHeight="1" x14ac:dyDescent="0.15">
      <c r="A165" s="149"/>
      <c r="B165" s="151"/>
      <c r="C165" s="99" t="s">
        <v>513</v>
      </c>
      <c r="D165" s="82" t="s">
        <v>100</v>
      </c>
      <c r="E165" s="82" t="s">
        <v>431</v>
      </c>
      <c r="F165" s="93" t="s">
        <v>665</v>
      </c>
      <c r="G165" s="93" t="s">
        <v>75</v>
      </c>
      <c r="H165" s="82">
        <v>1</v>
      </c>
      <c r="I165" s="125">
        <v>26775</v>
      </c>
      <c r="J165" s="104">
        <v>38995</v>
      </c>
      <c r="K165" s="96">
        <v>41122</v>
      </c>
      <c r="L165" s="96"/>
      <c r="M165" s="110">
        <v>41077119</v>
      </c>
      <c r="N165" s="111">
        <v>32275972</v>
      </c>
      <c r="O165" s="87">
        <v>845</v>
      </c>
    </row>
    <row r="166" spans="1:15" ht="15" customHeight="1" x14ac:dyDescent="0.15">
      <c r="A166" s="148" t="s">
        <v>548</v>
      </c>
      <c r="B166" s="150" t="s">
        <v>549</v>
      </c>
      <c r="C166" s="92"/>
      <c r="D166" s="82"/>
      <c r="E166" s="82"/>
      <c r="F166" s="82"/>
      <c r="G166" s="82"/>
      <c r="H166" s="94">
        <v>1</v>
      </c>
      <c r="I166" s="126">
        <f>I167</f>
        <v>62449</v>
      </c>
      <c r="J166" s="100"/>
      <c r="K166" s="100"/>
      <c r="L166" s="82"/>
      <c r="M166" s="97"/>
      <c r="N166" s="98"/>
      <c r="O166" s="44"/>
    </row>
    <row r="167" spans="1:15" ht="15" customHeight="1" x14ac:dyDescent="0.15">
      <c r="A167" s="149"/>
      <c r="B167" s="151"/>
      <c r="C167" s="99" t="s">
        <v>493</v>
      </c>
      <c r="D167" s="82" t="s">
        <v>87</v>
      </c>
      <c r="E167" s="82" t="s">
        <v>434</v>
      </c>
      <c r="F167" s="93" t="s">
        <v>654</v>
      </c>
      <c r="G167" s="93" t="s">
        <v>76</v>
      </c>
      <c r="H167" s="82">
        <v>1</v>
      </c>
      <c r="I167" s="136">
        <v>62449</v>
      </c>
      <c r="J167" s="96">
        <v>38641</v>
      </c>
      <c r="K167" s="96">
        <v>39657</v>
      </c>
      <c r="L167" s="96">
        <v>43465</v>
      </c>
      <c r="M167" s="101" t="s">
        <v>204</v>
      </c>
      <c r="N167" s="102" t="s">
        <v>205</v>
      </c>
      <c r="O167" s="87">
        <v>1900</v>
      </c>
    </row>
    <row r="168" spans="1:15" ht="15" customHeight="1" x14ac:dyDescent="0.15">
      <c r="A168" s="148" t="s">
        <v>547</v>
      </c>
      <c r="B168" s="150" t="s">
        <v>546</v>
      </c>
      <c r="C168" s="92"/>
      <c r="D168" s="82"/>
      <c r="E168" s="82"/>
      <c r="F168" s="82"/>
      <c r="G168" s="82"/>
      <c r="H168" s="94">
        <v>1</v>
      </c>
      <c r="I168" s="95">
        <v>62549</v>
      </c>
      <c r="J168" s="100"/>
      <c r="K168" s="100"/>
      <c r="L168" s="82"/>
      <c r="M168" s="97"/>
      <c r="N168" s="98"/>
      <c r="O168" s="44"/>
    </row>
    <row r="169" spans="1:15" ht="15" customHeight="1" x14ac:dyDescent="0.15">
      <c r="A169" s="149"/>
      <c r="B169" s="151"/>
      <c r="C169" s="99" t="s">
        <v>492</v>
      </c>
      <c r="D169" s="82" t="s">
        <v>86</v>
      </c>
      <c r="E169" s="82" t="s">
        <v>434</v>
      </c>
      <c r="F169" s="93" t="s">
        <v>653</v>
      </c>
      <c r="G169" s="93" t="s">
        <v>613</v>
      </c>
      <c r="H169" s="82">
        <v>1</v>
      </c>
      <c r="I169" s="136">
        <v>62549</v>
      </c>
      <c r="J169" s="96">
        <v>38641</v>
      </c>
      <c r="K169" s="96">
        <v>41194</v>
      </c>
      <c r="L169" s="96"/>
      <c r="M169" s="101" t="s">
        <v>202</v>
      </c>
      <c r="N169" s="102" t="s">
        <v>203</v>
      </c>
      <c r="O169" s="87">
        <v>1609</v>
      </c>
    </row>
    <row r="170" spans="1:15" ht="15" customHeight="1" x14ac:dyDescent="0.15">
      <c r="A170" s="148" t="s">
        <v>544</v>
      </c>
      <c r="B170" s="150" t="s">
        <v>545</v>
      </c>
      <c r="C170" s="92"/>
      <c r="D170" s="82"/>
      <c r="E170" s="82"/>
      <c r="F170" s="82"/>
      <c r="G170" s="82"/>
      <c r="H170" s="94">
        <v>1</v>
      </c>
      <c r="I170" s="95">
        <f>I171</f>
        <v>26229</v>
      </c>
      <c r="J170" s="100"/>
      <c r="K170" s="100"/>
      <c r="L170" s="82"/>
      <c r="M170" s="97"/>
      <c r="N170" s="98"/>
      <c r="O170" s="44"/>
    </row>
    <row r="171" spans="1:15" ht="15" customHeight="1" x14ac:dyDescent="0.15">
      <c r="A171" s="149"/>
      <c r="B171" s="151"/>
      <c r="C171" s="99" t="s">
        <v>505</v>
      </c>
      <c r="D171" s="82" t="s">
        <v>56</v>
      </c>
      <c r="E171" s="82" t="s">
        <v>429</v>
      </c>
      <c r="F171" s="93" t="s">
        <v>646</v>
      </c>
      <c r="G171" s="93" t="s">
        <v>53</v>
      </c>
      <c r="H171" s="82">
        <v>1</v>
      </c>
      <c r="I171" s="136">
        <v>26229</v>
      </c>
      <c r="J171" s="96">
        <v>38995</v>
      </c>
      <c r="K171" s="96">
        <v>39758</v>
      </c>
      <c r="L171" s="96">
        <v>43642</v>
      </c>
      <c r="M171" s="97" t="s">
        <v>188</v>
      </c>
      <c r="N171" s="98" t="s">
        <v>189</v>
      </c>
      <c r="O171" s="44">
        <v>845</v>
      </c>
    </row>
    <row r="172" spans="1:15" ht="15" customHeight="1" x14ac:dyDescent="0.15">
      <c r="A172" s="148" t="s">
        <v>542</v>
      </c>
      <c r="B172" s="150" t="s">
        <v>543</v>
      </c>
      <c r="C172" s="92"/>
      <c r="D172" s="82"/>
      <c r="E172" s="82"/>
      <c r="F172" s="82"/>
      <c r="G172" s="82"/>
      <c r="H172" s="94">
        <v>1</v>
      </c>
      <c r="I172" s="95">
        <f>I173</f>
        <v>40150</v>
      </c>
      <c r="J172" s="100"/>
      <c r="K172" s="100"/>
      <c r="L172" s="82"/>
      <c r="M172" s="97"/>
      <c r="N172" s="98"/>
      <c r="O172" s="44"/>
    </row>
    <row r="173" spans="1:15" ht="15" customHeight="1" x14ac:dyDescent="0.15">
      <c r="A173" s="149"/>
      <c r="B173" s="151"/>
      <c r="C173" s="99" t="s">
        <v>458</v>
      </c>
      <c r="D173" s="82" t="s">
        <v>56</v>
      </c>
      <c r="E173" s="82" t="s">
        <v>433</v>
      </c>
      <c r="F173" s="93" t="s">
        <v>644</v>
      </c>
      <c r="G173" s="93" t="s">
        <v>75</v>
      </c>
      <c r="H173" s="82">
        <v>1</v>
      </c>
      <c r="I173" s="136">
        <v>40150</v>
      </c>
      <c r="J173" s="96">
        <v>38641</v>
      </c>
      <c r="K173" s="96">
        <v>40567</v>
      </c>
      <c r="L173" s="96">
        <v>44662</v>
      </c>
      <c r="M173" s="101" t="s">
        <v>184</v>
      </c>
      <c r="N173" s="102" t="s">
        <v>185</v>
      </c>
      <c r="O173" s="87">
        <v>1140</v>
      </c>
    </row>
    <row r="174" spans="1:15" ht="15" customHeight="1" x14ac:dyDescent="0.15">
      <c r="A174" s="148" t="s">
        <v>540</v>
      </c>
      <c r="B174" s="150" t="s">
        <v>541</v>
      </c>
      <c r="C174" s="92"/>
      <c r="D174" s="82"/>
      <c r="E174" s="82"/>
      <c r="F174" s="82"/>
      <c r="G174" s="82"/>
      <c r="H174" s="94">
        <v>1</v>
      </c>
      <c r="I174" s="95">
        <f>I175</f>
        <v>21896</v>
      </c>
      <c r="J174" s="100"/>
      <c r="K174" s="100"/>
      <c r="L174" s="82"/>
      <c r="M174" s="97"/>
      <c r="N174" s="98"/>
      <c r="O174" s="44"/>
    </row>
    <row r="175" spans="1:15" ht="15" customHeight="1" x14ac:dyDescent="0.15">
      <c r="A175" s="149"/>
      <c r="B175" s="151"/>
      <c r="C175" s="99" t="s">
        <v>457</v>
      </c>
      <c r="D175" s="82" t="s">
        <v>78</v>
      </c>
      <c r="E175" s="82" t="s">
        <v>433</v>
      </c>
      <c r="F175" s="93" t="s">
        <v>643</v>
      </c>
      <c r="G175" s="93" t="s">
        <v>60</v>
      </c>
      <c r="H175" s="82">
        <v>1</v>
      </c>
      <c r="I175" s="136">
        <v>21896</v>
      </c>
      <c r="J175" s="96">
        <v>38641</v>
      </c>
      <c r="K175" s="96">
        <v>41702</v>
      </c>
      <c r="L175" s="96"/>
      <c r="M175" s="101" t="s">
        <v>182</v>
      </c>
      <c r="N175" s="102" t="s">
        <v>183</v>
      </c>
      <c r="O175" s="87">
        <v>690</v>
      </c>
    </row>
    <row r="176" spans="1:15" ht="15" customHeight="1" x14ac:dyDescent="0.15">
      <c r="A176" s="148" t="s">
        <v>538</v>
      </c>
      <c r="B176" s="150" t="s">
        <v>539</v>
      </c>
      <c r="C176" s="92"/>
      <c r="D176" s="82"/>
      <c r="E176" s="82"/>
      <c r="F176" s="82"/>
      <c r="G176" s="82"/>
      <c r="H176" s="94">
        <v>1</v>
      </c>
      <c r="I176" s="95">
        <v>30737</v>
      </c>
      <c r="J176" s="100"/>
      <c r="K176" s="100"/>
      <c r="L176" s="82"/>
      <c r="M176" s="97"/>
      <c r="N176" s="98"/>
      <c r="O176" s="44"/>
    </row>
    <row r="177" spans="1:15" ht="15" customHeight="1" x14ac:dyDescent="0.15">
      <c r="A177" s="149"/>
      <c r="B177" s="151"/>
      <c r="C177" s="99" t="s">
        <v>497</v>
      </c>
      <c r="D177" s="82" t="s">
        <v>77</v>
      </c>
      <c r="E177" s="82" t="s">
        <v>442</v>
      </c>
      <c r="F177" s="93" t="s">
        <v>642</v>
      </c>
      <c r="G177" s="93" t="s">
        <v>76</v>
      </c>
      <c r="H177" s="82">
        <v>1</v>
      </c>
      <c r="I177" s="136">
        <v>30737</v>
      </c>
      <c r="J177" s="96">
        <v>38641</v>
      </c>
      <c r="K177" s="96">
        <v>41883</v>
      </c>
      <c r="L177" s="96"/>
      <c r="M177" s="101" t="s">
        <v>180</v>
      </c>
      <c r="N177" s="102" t="s">
        <v>181</v>
      </c>
      <c r="O177" s="87">
        <v>2975</v>
      </c>
    </row>
    <row r="178" spans="1:15" ht="15" customHeight="1" x14ac:dyDescent="0.15">
      <c r="A178" s="148" t="s">
        <v>537</v>
      </c>
      <c r="B178" s="150" t="s">
        <v>536</v>
      </c>
      <c r="C178" s="92"/>
      <c r="D178" s="82"/>
      <c r="E178" s="82"/>
      <c r="F178" s="82"/>
      <c r="G178" s="82"/>
      <c r="H178" s="94">
        <v>1</v>
      </c>
      <c r="I178" s="95">
        <f>I179</f>
        <v>58139</v>
      </c>
      <c r="J178" s="100"/>
      <c r="K178" s="100"/>
      <c r="L178" s="82"/>
      <c r="M178" s="97"/>
      <c r="N178" s="98"/>
      <c r="O178" s="44"/>
    </row>
    <row r="179" spans="1:15" ht="15" customHeight="1" x14ac:dyDescent="0.15">
      <c r="A179" s="149"/>
      <c r="B179" s="151"/>
      <c r="C179" s="99" t="s">
        <v>518</v>
      </c>
      <c r="D179" s="82" t="s">
        <v>70</v>
      </c>
      <c r="E179" s="82" t="s">
        <v>434</v>
      </c>
      <c r="F179" s="93" t="s">
        <v>637</v>
      </c>
      <c r="G179" s="93" t="s">
        <v>71</v>
      </c>
      <c r="H179" s="82">
        <v>1</v>
      </c>
      <c r="I179" s="136">
        <v>58139</v>
      </c>
      <c r="J179" s="96">
        <v>38995</v>
      </c>
      <c r="K179" s="96">
        <v>39854</v>
      </c>
      <c r="L179" s="96">
        <v>44831</v>
      </c>
      <c r="M179" s="101" t="s">
        <v>170</v>
      </c>
      <c r="N179" s="102" t="s">
        <v>171</v>
      </c>
      <c r="O179" s="87">
        <v>1480</v>
      </c>
    </row>
    <row r="180" spans="1:15" ht="15" customHeight="1" x14ac:dyDescent="0.15">
      <c r="A180" s="148" t="s">
        <v>535</v>
      </c>
      <c r="B180" s="150" t="s">
        <v>534</v>
      </c>
      <c r="C180" s="92"/>
      <c r="D180" s="82"/>
      <c r="E180" s="82"/>
      <c r="F180" s="82"/>
      <c r="G180" s="82"/>
      <c r="H180" s="94">
        <v>1</v>
      </c>
      <c r="I180" s="95">
        <f>I181</f>
        <v>16134</v>
      </c>
      <c r="J180" s="100"/>
      <c r="K180" s="100"/>
      <c r="L180" s="82"/>
      <c r="M180" s="97"/>
      <c r="N180" s="98"/>
      <c r="O180" s="44"/>
    </row>
    <row r="181" spans="1:15" ht="21" customHeight="1" x14ac:dyDescent="0.15">
      <c r="A181" s="149"/>
      <c r="B181" s="151"/>
      <c r="C181" s="99" t="s">
        <v>466</v>
      </c>
      <c r="D181" s="82" t="s">
        <v>64</v>
      </c>
      <c r="E181" s="82" t="s">
        <v>429</v>
      </c>
      <c r="F181" s="93" t="s">
        <v>631</v>
      </c>
      <c r="G181" s="93" t="s">
        <v>55</v>
      </c>
      <c r="H181" s="82">
        <v>1</v>
      </c>
      <c r="I181" s="136">
        <v>16134</v>
      </c>
      <c r="J181" s="96">
        <v>38641</v>
      </c>
      <c r="K181" s="96">
        <v>42305</v>
      </c>
      <c r="L181" s="96"/>
      <c r="M181" s="101" t="s">
        <v>160</v>
      </c>
      <c r="N181" s="102" t="s">
        <v>161</v>
      </c>
      <c r="O181" s="87">
        <v>1976</v>
      </c>
    </row>
    <row r="182" spans="1:15" ht="15" customHeight="1" x14ac:dyDescent="0.15">
      <c r="A182" s="148" t="s">
        <v>533</v>
      </c>
      <c r="B182" s="150" t="s">
        <v>532</v>
      </c>
      <c r="C182" s="92"/>
      <c r="D182" s="82"/>
      <c r="E182" s="82"/>
      <c r="F182" s="82"/>
      <c r="G182" s="82"/>
      <c r="H182" s="94">
        <v>2</v>
      </c>
      <c r="I182" s="95">
        <f>SUM(I183:I184)</f>
        <v>25494</v>
      </c>
      <c r="J182" s="100"/>
      <c r="K182" s="100"/>
      <c r="L182" s="82"/>
      <c r="M182" s="97"/>
      <c r="N182" s="98"/>
      <c r="O182" s="44"/>
    </row>
    <row r="183" spans="1:15" ht="15" customHeight="1" x14ac:dyDescent="0.15">
      <c r="A183" s="152"/>
      <c r="B183" s="153"/>
      <c r="C183" s="99" t="s">
        <v>449</v>
      </c>
      <c r="D183" s="82" t="s">
        <v>59</v>
      </c>
      <c r="E183" s="82" t="s">
        <v>436</v>
      </c>
      <c r="F183" s="93" t="s">
        <v>623</v>
      </c>
      <c r="G183" s="93" t="s">
        <v>60</v>
      </c>
      <c r="H183" s="82">
        <v>1</v>
      </c>
      <c r="I183" s="136">
        <v>14894</v>
      </c>
      <c r="J183" s="96">
        <v>38641</v>
      </c>
      <c r="K183" s="96">
        <v>41023</v>
      </c>
      <c r="L183" s="96"/>
      <c r="M183" s="101" t="s">
        <v>148</v>
      </c>
      <c r="N183" s="102" t="s">
        <v>149</v>
      </c>
      <c r="O183" s="87">
        <v>1555</v>
      </c>
    </row>
    <row r="184" spans="1:15" ht="15" customHeight="1" x14ac:dyDescent="0.15">
      <c r="A184" s="149"/>
      <c r="B184" s="151"/>
      <c r="C184" s="99" t="s">
        <v>446</v>
      </c>
      <c r="D184" s="82" t="s">
        <v>84</v>
      </c>
      <c r="E184" s="82" t="s">
        <v>436</v>
      </c>
      <c r="F184" s="93" t="s">
        <v>651</v>
      </c>
      <c r="G184" s="93" t="s">
        <v>60</v>
      </c>
      <c r="H184" s="82">
        <v>1</v>
      </c>
      <c r="I184" s="136">
        <v>10600</v>
      </c>
      <c r="J184" s="96">
        <v>38641</v>
      </c>
      <c r="K184" s="96">
        <v>41023</v>
      </c>
      <c r="L184" s="96"/>
      <c r="M184" s="101" t="s">
        <v>198</v>
      </c>
      <c r="N184" s="102" t="s">
        <v>199</v>
      </c>
      <c r="O184" s="87">
        <v>1680</v>
      </c>
    </row>
    <row r="185" spans="1:15" ht="15" customHeight="1" x14ac:dyDescent="0.15">
      <c r="A185" s="148" t="s">
        <v>531</v>
      </c>
      <c r="B185" s="150" t="s">
        <v>530</v>
      </c>
      <c r="C185" s="92"/>
      <c r="D185" s="82"/>
      <c r="E185" s="82"/>
      <c r="F185" s="82"/>
      <c r="G185" s="82"/>
      <c r="H185" s="94">
        <v>2</v>
      </c>
      <c r="I185" s="95">
        <f>SUM(I186:I187)</f>
        <v>49413</v>
      </c>
      <c r="J185" s="100"/>
      <c r="K185" s="100"/>
      <c r="L185" s="82"/>
      <c r="M185" s="97"/>
      <c r="N185" s="98"/>
      <c r="O185" s="44"/>
    </row>
    <row r="186" spans="1:15" ht="15" customHeight="1" x14ac:dyDescent="0.15">
      <c r="A186" s="152"/>
      <c r="B186" s="153"/>
      <c r="C186" s="99" t="s">
        <v>479</v>
      </c>
      <c r="D186" s="82" t="s">
        <v>118</v>
      </c>
      <c r="E186" s="82" t="s">
        <v>430</v>
      </c>
      <c r="F186" s="93" t="s">
        <v>683</v>
      </c>
      <c r="G186" s="93" t="s">
        <v>55</v>
      </c>
      <c r="H186" s="82">
        <v>1</v>
      </c>
      <c r="I186" s="136">
        <v>18674</v>
      </c>
      <c r="J186" s="96">
        <v>38641</v>
      </c>
      <c r="K186" s="96">
        <v>40014</v>
      </c>
      <c r="L186" s="96">
        <v>43220</v>
      </c>
      <c r="M186" s="101" t="s">
        <v>262</v>
      </c>
      <c r="N186" s="102" t="s">
        <v>263</v>
      </c>
      <c r="O186" s="87">
        <v>2000</v>
      </c>
    </row>
    <row r="187" spans="1:15" ht="15" customHeight="1" x14ac:dyDescent="0.15">
      <c r="A187" s="149"/>
      <c r="B187" s="151"/>
      <c r="C187" s="99" t="s">
        <v>473</v>
      </c>
      <c r="D187" s="82" t="s">
        <v>54</v>
      </c>
      <c r="E187" s="82" t="s">
        <v>430</v>
      </c>
      <c r="F187" s="93" t="s">
        <v>619</v>
      </c>
      <c r="G187" s="93" t="s">
        <v>55</v>
      </c>
      <c r="H187" s="82">
        <v>1</v>
      </c>
      <c r="I187" s="136">
        <v>30739</v>
      </c>
      <c r="J187" s="96">
        <v>38641</v>
      </c>
      <c r="K187" s="96">
        <v>40400</v>
      </c>
      <c r="L187" s="96">
        <v>40997</v>
      </c>
      <c r="M187" s="101" t="s">
        <v>139</v>
      </c>
      <c r="N187" s="102" t="s">
        <v>140</v>
      </c>
      <c r="O187" s="87">
        <v>1938</v>
      </c>
    </row>
    <row r="188" spans="1:15" ht="15" customHeight="1" x14ac:dyDescent="0.15">
      <c r="A188" s="148" t="s">
        <v>413</v>
      </c>
      <c r="B188" s="150" t="s">
        <v>414</v>
      </c>
      <c r="C188" s="92"/>
      <c r="D188" s="82"/>
      <c r="E188" s="82"/>
      <c r="F188" s="82"/>
      <c r="G188" s="82"/>
      <c r="H188" s="94">
        <v>1</v>
      </c>
      <c r="I188" s="126">
        <f>I189</f>
        <v>3551.47</v>
      </c>
      <c r="J188" s="100"/>
      <c r="K188" s="100"/>
      <c r="L188" s="82"/>
      <c r="M188" s="97"/>
      <c r="N188" s="98"/>
      <c r="O188" s="44"/>
    </row>
    <row r="189" spans="1:15" ht="15" customHeight="1" x14ac:dyDescent="0.15">
      <c r="A189" s="149"/>
      <c r="B189" s="151"/>
      <c r="C189" s="99" t="s">
        <v>520</v>
      </c>
      <c r="D189" s="82" t="s">
        <v>73</v>
      </c>
      <c r="E189" s="82" t="s">
        <v>436</v>
      </c>
      <c r="F189" s="93" t="s">
        <v>639</v>
      </c>
      <c r="G189" s="93" t="s">
        <v>60</v>
      </c>
      <c r="H189" s="82">
        <v>1</v>
      </c>
      <c r="I189" s="125">
        <v>3551.47</v>
      </c>
      <c r="J189" s="104">
        <v>38995</v>
      </c>
      <c r="K189" s="96">
        <v>41122</v>
      </c>
      <c r="L189" s="96"/>
      <c r="M189" s="101" t="s">
        <v>174</v>
      </c>
      <c r="N189" s="102" t="s">
        <v>175</v>
      </c>
      <c r="O189" s="87">
        <v>1300</v>
      </c>
    </row>
    <row r="190" spans="1:15" ht="15" customHeight="1" x14ac:dyDescent="0.15">
      <c r="A190" s="164" t="s">
        <v>415</v>
      </c>
      <c r="B190" s="166" t="s">
        <v>416</v>
      </c>
      <c r="C190" s="99"/>
      <c r="D190" s="82"/>
      <c r="E190" s="82"/>
      <c r="F190" s="93"/>
      <c r="G190" s="93"/>
      <c r="H190" s="113">
        <v>1</v>
      </c>
      <c r="I190" s="129">
        <v>7895</v>
      </c>
      <c r="J190" s="104"/>
      <c r="K190" s="96"/>
      <c r="L190" s="96"/>
      <c r="M190" s="101"/>
      <c r="N190" s="102"/>
      <c r="O190" s="87"/>
    </row>
    <row r="191" spans="1:15" ht="15" customHeight="1" thickBot="1" x14ac:dyDescent="0.2">
      <c r="A191" s="165"/>
      <c r="B191" s="167"/>
      <c r="C191" s="114" t="s">
        <v>521</v>
      </c>
      <c r="D191" s="115" t="s">
        <v>57</v>
      </c>
      <c r="E191" s="115" t="s">
        <v>430</v>
      </c>
      <c r="F191" s="116" t="str">
        <f>[1]YHGS.!E10</f>
        <v>Adana-Kahramanmaraş Hançerderesi YHGS</v>
      </c>
      <c r="G191" s="117" t="str">
        <f>[1]YHGS.!F10</f>
        <v>Yaban Keçisi</v>
      </c>
      <c r="H191" s="115">
        <v>1</v>
      </c>
      <c r="I191" s="130">
        <v>7895</v>
      </c>
      <c r="J191" s="118">
        <v>38995</v>
      </c>
      <c r="K191" s="118">
        <v>39657</v>
      </c>
      <c r="L191" s="119">
        <v>43465</v>
      </c>
      <c r="M191" s="120" t="s">
        <v>146</v>
      </c>
      <c r="N191" s="120" t="s">
        <v>147</v>
      </c>
      <c r="O191" s="121">
        <v>1475</v>
      </c>
    </row>
    <row r="192" spans="1:15" ht="15" customHeight="1" x14ac:dyDescent="0.15">
      <c r="A192" s="26" t="s">
        <v>593</v>
      </c>
      <c r="B192" s="26"/>
      <c r="C192" s="15"/>
      <c r="D192" s="15"/>
      <c r="J192" s="6" t="s">
        <v>595</v>
      </c>
      <c r="K192" s="26"/>
      <c r="L192" s="26"/>
      <c r="M192" s="14"/>
      <c r="N192" s="14"/>
    </row>
    <row r="193" spans="1:26" s="11" customFormat="1" ht="15" customHeight="1" x14ac:dyDescent="0.2">
      <c r="A193" s="80" t="s">
        <v>594</v>
      </c>
      <c r="B193" s="32"/>
      <c r="C193" s="33"/>
      <c r="D193" s="17"/>
      <c r="E193" s="13"/>
      <c r="J193" s="77" t="s">
        <v>596</v>
      </c>
      <c r="K193" s="62"/>
      <c r="L193" s="62"/>
      <c r="M193" s="7"/>
      <c r="N193" s="17"/>
      <c r="O193" s="18"/>
      <c r="P193" s="20"/>
      <c r="Q193" s="20"/>
      <c r="R193" s="85"/>
      <c r="S193" s="85"/>
      <c r="T193" s="85"/>
      <c r="U193" s="85"/>
      <c r="V193" s="85"/>
      <c r="W193" s="85"/>
      <c r="X193" s="86"/>
      <c r="Y193" s="86"/>
      <c r="Z193" s="12"/>
    </row>
    <row r="194" spans="1:26" s="11" customFormat="1" ht="12" x14ac:dyDescent="0.2">
      <c r="D194" s="17"/>
      <c r="E194" s="13"/>
      <c r="F194" s="34"/>
      <c r="G194" s="35"/>
      <c r="H194" s="35"/>
      <c r="I194" s="7"/>
      <c r="J194" s="17"/>
      <c r="K194" s="18"/>
      <c r="L194" s="17"/>
      <c r="M194" s="17"/>
      <c r="N194" s="19"/>
      <c r="O194" s="17"/>
      <c r="P194" s="20"/>
      <c r="Q194" s="20"/>
      <c r="R194" s="85"/>
      <c r="S194" s="85"/>
      <c r="T194" s="85"/>
      <c r="U194" s="85"/>
      <c r="V194" s="85"/>
      <c r="W194" s="85"/>
      <c r="X194" s="86"/>
      <c r="Y194" s="86"/>
      <c r="Z194" s="12"/>
    </row>
    <row r="195" spans="1:26" s="11" customFormat="1" ht="15" customHeight="1" x14ac:dyDescent="0.2">
      <c r="A195" s="112" t="s">
        <v>597</v>
      </c>
      <c r="D195" s="17"/>
      <c r="E195" s="13"/>
      <c r="F195" s="34"/>
      <c r="G195" s="35"/>
      <c r="H195" s="35"/>
      <c r="I195" s="7"/>
      <c r="J195" s="17"/>
      <c r="K195" s="18"/>
      <c r="L195" s="17"/>
      <c r="M195" s="17"/>
      <c r="N195" s="19"/>
      <c r="O195" s="17"/>
      <c r="P195" s="20"/>
      <c r="Q195" s="20"/>
      <c r="R195" s="85"/>
      <c r="S195" s="85"/>
      <c r="T195" s="85"/>
      <c r="U195" s="85"/>
      <c r="V195" s="85"/>
      <c r="W195" s="85"/>
      <c r="X195" s="86"/>
      <c r="Y195" s="86"/>
      <c r="Z195" s="12"/>
    </row>
    <row r="196" spans="1:26" x14ac:dyDescent="0.15">
      <c r="A196" s="80"/>
      <c r="B196" s="32"/>
      <c r="C196" s="33"/>
    </row>
    <row r="197" spans="1:26" x14ac:dyDescent="0.15">
      <c r="A197" s="80"/>
      <c r="B197" s="32"/>
      <c r="C197" s="33"/>
    </row>
  </sheetData>
  <sheetProtection formatCells="0" formatColumns="0" formatRows="0" insertColumns="0" insertRows="0" insertHyperlinks="0" deleteColumns="0" deleteRows="0" sort="0"/>
  <mergeCells count="114">
    <mergeCell ref="A190:A191"/>
    <mergeCell ref="B190:B191"/>
    <mergeCell ref="A180:A181"/>
    <mergeCell ref="B180:B181"/>
    <mergeCell ref="A182:A184"/>
    <mergeCell ref="B182:B184"/>
    <mergeCell ref="A185:A187"/>
    <mergeCell ref="B185:B187"/>
    <mergeCell ref="B172:B173"/>
    <mergeCell ref="A174:A175"/>
    <mergeCell ref="B174:B175"/>
    <mergeCell ref="A176:A177"/>
    <mergeCell ref="B176:B177"/>
    <mergeCell ref="A188:A189"/>
    <mergeCell ref="B188:B189"/>
    <mergeCell ref="A178:A179"/>
    <mergeCell ref="B178:B179"/>
    <mergeCell ref="A172:A173"/>
    <mergeCell ref="A164:A165"/>
    <mergeCell ref="B164:B165"/>
    <mergeCell ref="B166:B167"/>
    <mergeCell ref="A168:A169"/>
    <mergeCell ref="B168:B169"/>
    <mergeCell ref="A170:A171"/>
    <mergeCell ref="B170:B171"/>
    <mergeCell ref="A158:A159"/>
    <mergeCell ref="B158:B159"/>
    <mergeCell ref="A160:A161"/>
    <mergeCell ref="B160:B161"/>
    <mergeCell ref="A162:A163"/>
    <mergeCell ref="B162:B163"/>
    <mergeCell ref="A166:A167"/>
    <mergeCell ref="A152:A153"/>
    <mergeCell ref="B152:B153"/>
    <mergeCell ref="A154:A155"/>
    <mergeCell ref="B154:B155"/>
    <mergeCell ref="A156:A157"/>
    <mergeCell ref="B156:B157"/>
    <mergeCell ref="A138:A139"/>
    <mergeCell ref="B138:B139"/>
    <mergeCell ref="A142:A144"/>
    <mergeCell ref="B142:B144"/>
    <mergeCell ref="A150:A151"/>
    <mergeCell ref="B150:B151"/>
    <mergeCell ref="A116:A117"/>
    <mergeCell ref="B116:B117"/>
    <mergeCell ref="B120:B121"/>
    <mergeCell ref="A125:A126"/>
    <mergeCell ref="B125:B126"/>
    <mergeCell ref="A131:A132"/>
    <mergeCell ref="B131:B132"/>
    <mergeCell ref="A106:A107"/>
    <mergeCell ref="B106:B107"/>
    <mergeCell ref="A108:A109"/>
    <mergeCell ref="B108:B109"/>
    <mergeCell ref="A114:A115"/>
    <mergeCell ref="B114:B115"/>
    <mergeCell ref="A118:A119"/>
    <mergeCell ref="B118:B119"/>
    <mergeCell ref="A120:A121"/>
    <mergeCell ref="A96:A99"/>
    <mergeCell ref="B96:B99"/>
    <mergeCell ref="A101:A102"/>
    <mergeCell ref="B101:B102"/>
    <mergeCell ref="A103:A105"/>
    <mergeCell ref="B103:B105"/>
    <mergeCell ref="A81:A82"/>
    <mergeCell ref="B81:B82"/>
    <mergeCell ref="A92:A93"/>
    <mergeCell ref="B92:B93"/>
    <mergeCell ref="A94:A95"/>
    <mergeCell ref="B94:B95"/>
    <mergeCell ref="A67:A70"/>
    <mergeCell ref="B67:B70"/>
    <mergeCell ref="A71:A75"/>
    <mergeCell ref="B71:B75"/>
    <mergeCell ref="A76:A79"/>
    <mergeCell ref="B76:B79"/>
    <mergeCell ref="A53:A54"/>
    <mergeCell ref="B53:B54"/>
    <mergeCell ref="A56:A63"/>
    <mergeCell ref="B56:B63"/>
    <mergeCell ref="A65:A66"/>
    <mergeCell ref="B65:B66"/>
    <mergeCell ref="A42:A43"/>
    <mergeCell ref="B42:B43"/>
    <mergeCell ref="A44:A45"/>
    <mergeCell ref="B44:B45"/>
    <mergeCell ref="A47:A52"/>
    <mergeCell ref="B47:B52"/>
    <mergeCell ref="A34:A36"/>
    <mergeCell ref="B34:B36"/>
    <mergeCell ref="A38:A39"/>
    <mergeCell ref="B38:B39"/>
    <mergeCell ref="A40:A41"/>
    <mergeCell ref="B40:B41"/>
    <mergeCell ref="A26:A27"/>
    <mergeCell ref="B26:B27"/>
    <mergeCell ref="A28:A30"/>
    <mergeCell ref="B28:B30"/>
    <mergeCell ref="A32:A33"/>
    <mergeCell ref="B32:B33"/>
    <mergeCell ref="A1:O1"/>
    <mergeCell ref="A2:O2"/>
    <mergeCell ref="A6:A8"/>
    <mergeCell ref="B6:B8"/>
    <mergeCell ref="A3:B4"/>
    <mergeCell ref="M3:N3"/>
    <mergeCell ref="A14:A17"/>
    <mergeCell ref="B14:B17"/>
    <mergeCell ref="A19:A20"/>
    <mergeCell ref="B19:B20"/>
    <mergeCell ref="A21:A24"/>
    <mergeCell ref="B21:B24"/>
  </mergeCells>
  <pageMargins left="0.70866141732283472" right="0.70866141732283472" top="0.74803149606299213" bottom="0.74803149606299213" header="0.31496062992125984" footer="0.31496062992125984"/>
  <pageSetup paperSize="8" scale="76" pageOrder="overThenDown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Belge" ma:contentTypeID="0x010100A7D82F717EC64E4E872147003BDC37DD" ma:contentTypeVersion="1" ma:contentTypeDescription="Yeni belge oluşturun." ma:contentTypeScope="" ma:versionID="7da26dd443f75f641368941c0551939d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14d4e3fdf9f7a112181f73f79ec0ec65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Zamanlama Başlangıç Tarihi" ma:description="Zamanlama Başlangıç Tarihi, Yayımlama özelliği tarafından oluşturulan bir site sütunudur. Bu sütun, bu sayfanın site ziyaretçilerine ilk kez görüntüleneceği tarih ve zamanı belirtmek için kullanılır." ma:internalName="PublishingStartDate">
      <xsd:simpleType>
        <xsd:restriction base="dms:Unknown"/>
      </xsd:simpleType>
    </xsd:element>
    <xsd:element name="PublishingExpirationDate" ma:index="9" nillable="true" ma:displayName="Zamanlama Bitiş Tarihi" ma:description="Zamanlama Bitiş Tarihi, Yayımlama özelliği tarafından oluşturulan bir site sütunudur. Bu sütun, bu sayfanın site ziyaretçilerine artık görüntülenmeyeceği tarih ve zamanı belirtmek için kullanılır.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İçerik Türü"/>
        <xsd:element ref="dc:title" minOccurs="0" maxOccurs="1" ma:index="4" ma:displayName="Başlı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5772C185-FBD7-49B5-8858-A5F2B9568622}"/>
</file>

<file path=customXml/itemProps2.xml><?xml version="1.0" encoding="utf-8"?>
<ds:datastoreItem xmlns:ds="http://schemas.openxmlformats.org/officeDocument/2006/customXml" ds:itemID="{FAACA08E-AF9B-484A-A992-5BA8AAC68969}"/>
</file>

<file path=customXml/itemProps3.xml><?xml version="1.0" encoding="utf-8"?>
<ds:datastoreItem xmlns:ds="http://schemas.openxmlformats.org/officeDocument/2006/customXml" ds:itemID="{D46982E7-CAF9-4CAC-BB3F-DB21B050BA1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YHGS.</vt:lpstr>
      <vt:lpstr>YHGS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Dursun ŞAKAR</cp:lastModifiedBy>
  <cp:lastPrinted>2013-12-20T14:40:30Z</cp:lastPrinted>
  <dcterms:created xsi:type="dcterms:W3CDTF">1999-05-26T11:21:22Z</dcterms:created>
  <dcterms:modified xsi:type="dcterms:W3CDTF">2024-05-03T07:30:36Z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0x010100A7D82F717EC64E4E872147003BDC37DD</vt:lpwstr>
  </property>
</Properties>
</file>