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İdareler Uygulama Projeleri\SUİŞ GAZİANTEP PROJE\GASKI ANALİZLER\2023 rapor ek revize\"/>
    </mc:Choice>
  </mc:AlternateContent>
  <xr:revisionPtr revIDLastSave="0" documentId="13_ncr:1_{F7BCB1F5-F13F-4F3C-9784-B8AD19DE1E5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ILI Analiz-örnek" sheetId="6" r:id="rId1"/>
  </sheets>
  <calcPr calcId="191029"/>
</workbook>
</file>

<file path=xl/calcChain.xml><?xml version="1.0" encoding="utf-8"?>
<calcChain xmlns="http://schemas.openxmlformats.org/spreadsheetml/2006/main">
  <c r="C20" i="6" l="1"/>
  <c r="C25" i="6" l="1"/>
  <c r="C21" i="6"/>
  <c r="C24" i="6" s="1"/>
  <c r="C15" i="6"/>
  <c r="C26" i="6" l="1"/>
  <c r="C23" i="6"/>
  <c r="C28" i="6"/>
</calcChain>
</file>

<file path=xl/sharedStrings.xml><?xml version="1.0" encoding="utf-8"?>
<sst xmlns="http://schemas.openxmlformats.org/spreadsheetml/2006/main" count="57" uniqueCount="36">
  <si>
    <t>adet</t>
  </si>
  <si>
    <t>m3</t>
  </si>
  <si>
    <t>km</t>
  </si>
  <si>
    <t>Toplam Servis Bağlantı Sayısı (Nc)</t>
  </si>
  <si>
    <t>Ortalama Servis Bağlatı uzunluğu</t>
  </si>
  <si>
    <t>m</t>
  </si>
  <si>
    <t>Birim</t>
  </si>
  <si>
    <t>Değer</t>
  </si>
  <si>
    <t>Yıllık Kaçınılmayan Fiziki Kayıp Hacmi (UARL)</t>
  </si>
  <si>
    <t>Şebeke Anahat Uzunluğu (Lm)</t>
  </si>
  <si>
    <t>Servis Bağlantılarının Toplam Uzunluğu (Lp)</t>
  </si>
  <si>
    <t>Ortalama Sistem Basıncı (P)</t>
  </si>
  <si>
    <t>Fiziki Kayıp Hacmi</t>
  </si>
  <si>
    <t>İdari Kayıp Hacmi</t>
  </si>
  <si>
    <t>Gelir Getirmeyen Su Hacmi</t>
  </si>
  <si>
    <t>UARL (IWA Op27)</t>
  </si>
  <si>
    <t>Fiziki kayıp (IWA Op27)</t>
  </si>
  <si>
    <t>UARL (IWA Op28)</t>
  </si>
  <si>
    <t>Fiziki kayıp (IWA Op28)</t>
  </si>
  <si>
    <t>Litre / Servis Bağlantı Sayısı / Gün</t>
  </si>
  <si>
    <t>Litre / Şebeke Uzunluğu (km) / Gün</t>
  </si>
  <si>
    <t>Parametre</t>
  </si>
  <si>
    <t>litre / gün</t>
  </si>
  <si>
    <t>Altyapı Kaçak İndesi (ILI)</t>
  </si>
  <si>
    <t>Su Kayıp Hacmi</t>
  </si>
  <si>
    <t>Analiz Yapılan YIL ve AY</t>
  </si>
  <si>
    <t>Hesap Yapılan GÜN Sayısı</t>
  </si>
  <si>
    <t>İl ve İzole Bölge Adı</t>
  </si>
  <si>
    <t>Analiz ve Performans Gösterge Kıyaslama</t>
  </si>
  <si>
    <t>Altyapı Kaçak İndesi (ILI) Sınıfı</t>
  </si>
  <si>
    <t>D</t>
  </si>
  <si>
    <t>Su Dengesi Bileşenleri: VERİ GİRİŞİ</t>
  </si>
  <si>
    <t>Şebeke Bileşenleri: VERİ GİRİŞİ</t>
  </si>
  <si>
    <t>su dengesi tablosundan alınacak</t>
  </si>
  <si>
    <t>CBS alınacak</t>
  </si>
  <si>
    <t>SCADA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</si>
</sst>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##0.00"/>
    <numFmt numFmtId="166" formatCode="###0.000"/>
  </numFmts>
  <fonts count="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hidden="1"/>
    </xf>
    <xf numFmtId="2" fontId="1" fillId="5" borderId="1" xfId="0" applyNumberFormat="1" applyFont="1" applyFill="1" applyBorder="1" applyAlignment="1" applyProtection="1">
      <alignment horizontal="center"/>
      <protection locked="0" hidden="1"/>
    </xf>
    <xf numFmtId="166" fontId="1" fillId="5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165" fontId="1" fillId="5" borderId="1" xfId="0" applyNumberFormat="1" applyFont="1" applyFill="1" applyBorder="1" applyAlignment="1" applyProtection="1">
      <alignment horizontal="center" vertical="center"/>
      <protection locked="0" hidden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1:E29"/>
  <sheetViews>
    <sheetView tabSelected="1" workbookViewId="0">
      <selection activeCell="G28" sqref="G28"/>
    </sheetView>
  </sheetViews>
  <sheetFormatPr defaultColWidth="8.81640625" defaultRowHeight="15.5" x14ac:dyDescent="0.35"/>
  <cols>
    <col min="1" max="1" width="8.81640625" style="4"/>
    <col min="2" max="2" width="45.54296875" style="4" customWidth="1"/>
    <col min="3" max="3" width="23.1796875" style="4" customWidth="1"/>
    <col min="4" max="4" width="32.54296875" style="4" bestFit="1" customWidth="1"/>
    <col min="5" max="16384" width="8.81640625" style="4"/>
  </cols>
  <sheetData>
    <row r="1" spans="2:5" x14ac:dyDescent="0.35">
      <c r="B1" s="3" t="s">
        <v>27</v>
      </c>
      <c r="C1" s="1"/>
      <c r="D1" s="1"/>
    </row>
    <row r="2" spans="2:5" x14ac:dyDescent="0.35">
      <c r="B2" s="3" t="s">
        <v>25</v>
      </c>
      <c r="C2" s="1">
        <v>2021</v>
      </c>
      <c r="D2" s="1"/>
    </row>
    <row r="3" spans="2:5" x14ac:dyDescent="0.35">
      <c r="B3" s="3" t="s">
        <v>26</v>
      </c>
      <c r="C3" s="13">
        <v>365</v>
      </c>
      <c r="D3" s="14"/>
    </row>
    <row r="4" spans="2:5" x14ac:dyDescent="0.35">
      <c r="B4" s="22" t="s">
        <v>31</v>
      </c>
      <c r="C4" s="22"/>
      <c r="D4" s="22"/>
    </row>
    <row r="5" spans="2:5" x14ac:dyDescent="0.35">
      <c r="B5" s="9" t="s">
        <v>21</v>
      </c>
      <c r="C5" s="9" t="s">
        <v>7</v>
      </c>
      <c r="D5" s="9" t="s">
        <v>6</v>
      </c>
    </row>
    <row r="6" spans="2:5" ht="15" customHeight="1" x14ac:dyDescent="0.35">
      <c r="B6" s="10" t="s">
        <v>14</v>
      </c>
      <c r="C6" s="11"/>
      <c r="D6" s="7" t="s">
        <v>1</v>
      </c>
      <c r="E6" s="4" t="s">
        <v>33</v>
      </c>
    </row>
    <row r="7" spans="2:5" x14ac:dyDescent="0.35">
      <c r="B7" s="10" t="s">
        <v>24</v>
      </c>
      <c r="C7" s="11"/>
      <c r="D7" s="7" t="s">
        <v>1</v>
      </c>
      <c r="E7" s="4" t="s">
        <v>33</v>
      </c>
    </row>
    <row r="8" spans="2:5" x14ac:dyDescent="0.35">
      <c r="B8" s="5" t="s">
        <v>13</v>
      </c>
      <c r="C8" s="11"/>
      <c r="D8" s="7" t="s">
        <v>1</v>
      </c>
      <c r="E8" s="4" t="s">
        <v>33</v>
      </c>
    </row>
    <row r="9" spans="2:5" x14ac:dyDescent="0.35">
      <c r="B9" s="10" t="s">
        <v>12</v>
      </c>
      <c r="C9" s="11">
        <v>31950000</v>
      </c>
      <c r="D9" s="7" t="s">
        <v>1</v>
      </c>
      <c r="E9" s="4" t="s">
        <v>33</v>
      </c>
    </row>
    <row r="10" spans="2:5" x14ac:dyDescent="0.35">
      <c r="B10" s="22" t="s">
        <v>32</v>
      </c>
      <c r="C10" s="22"/>
      <c r="D10" s="22"/>
    </row>
    <row r="11" spans="2:5" x14ac:dyDescent="0.35">
      <c r="B11" s="9" t="s">
        <v>21</v>
      </c>
      <c r="C11" s="9" t="s">
        <v>7</v>
      </c>
      <c r="D11" s="9" t="s">
        <v>6</v>
      </c>
    </row>
    <row r="12" spans="2:5" x14ac:dyDescent="0.35">
      <c r="B12" s="5" t="s">
        <v>9</v>
      </c>
      <c r="C12" s="8">
        <v>2000</v>
      </c>
      <c r="D12" s="7" t="s">
        <v>2</v>
      </c>
      <c r="E12" s="4" t="s">
        <v>34</v>
      </c>
    </row>
    <row r="13" spans="2:5" x14ac:dyDescent="0.35">
      <c r="B13" s="5" t="s">
        <v>10</v>
      </c>
      <c r="C13" s="8">
        <v>500</v>
      </c>
      <c r="D13" s="7" t="s">
        <v>2</v>
      </c>
      <c r="E13" s="4" t="s">
        <v>34</v>
      </c>
    </row>
    <row r="14" spans="2:5" ht="14.5" customHeight="1" x14ac:dyDescent="0.35">
      <c r="B14" s="5" t="s">
        <v>3</v>
      </c>
      <c r="C14" s="8">
        <v>80000</v>
      </c>
      <c r="D14" s="7" t="s">
        <v>0</v>
      </c>
      <c r="E14" s="4" t="s">
        <v>34</v>
      </c>
    </row>
    <row r="15" spans="2:5" ht="14.5" customHeight="1" x14ac:dyDescent="0.35">
      <c r="B15" s="5" t="s">
        <v>4</v>
      </c>
      <c r="C15" s="12">
        <f>C13/C14*1000</f>
        <v>6.25</v>
      </c>
      <c r="D15" s="7" t="s">
        <v>5</v>
      </c>
      <c r="E15" s="4" t="s">
        <v>34</v>
      </c>
    </row>
    <row r="16" spans="2:5" ht="14.5" customHeight="1" x14ac:dyDescent="0.35">
      <c r="B16" s="5" t="s">
        <v>11</v>
      </c>
      <c r="C16" s="7">
        <v>60</v>
      </c>
      <c r="D16" s="7" t="s">
        <v>5</v>
      </c>
      <c r="E16" s="4" t="s">
        <v>35</v>
      </c>
    </row>
    <row r="17" spans="2:5" ht="14.5" customHeight="1" x14ac:dyDescent="0.35"/>
    <row r="18" spans="2:5" ht="14.5" customHeight="1" x14ac:dyDescent="0.35">
      <c r="B18" s="22" t="s">
        <v>28</v>
      </c>
      <c r="C18" s="22"/>
      <c r="D18" s="22"/>
    </row>
    <row r="19" spans="2:5" x14ac:dyDescent="0.35">
      <c r="B19" s="9" t="s">
        <v>21</v>
      </c>
      <c r="C19" s="9" t="s">
        <v>7</v>
      </c>
      <c r="D19" s="9" t="s">
        <v>6</v>
      </c>
    </row>
    <row r="20" spans="2:5" ht="14.5" customHeight="1" x14ac:dyDescent="0.35">
      <c r="B20" s="15" t="s">
        <v>12</v>
      </c>
      <c r="C20" s="18">
        <f>C9/C3*1000</f>
        <v>87534246.575342461</v>
      </c>
      <c r="D20" s="16" t="s">
        <v>22</v>
      </c>
    </row>
    <row r="21" spans="2:5" x14ac:dyDescent="0.35">
      <c r="B21" s="15" t="s">
        <v>8</v>
      </c>
      <c r="C21" s="19">
        <f>(18*C12+0.8*C14+25*C13)*C16</f>
        <v>6750000</v>
      </c>
      <c r="D21" s="16" t="s">
        <v>22</v>
      </c>
    </row>
    <row r="22" spans="2:5" x14ac:dyDescent="0.35">
      <c r="C22" s="20"/>
    </row>
    <row r="23" spans="2:5" ht="15.65" customHeight="1" x14ac:dyDescent="0.35">
      <c r="B23" s="15" t="s">
        <v>16</v>
      </c>
      <c r="C23" s="21">
        <f>C20/C14</f>
        <v>1094.1780821917807</v>
      </c>
      <c r="D23" s="16" t="s">
        <v>19</v>
      </c>
    </row>
    <row r="24" spans="2:5" ht="15.65" customHeight="1" x14ac:dyDescent="0.35">
      <c r="B24" s="15" t="s">
        <v>15</v>
      </c>
      <c r="C24" s="21">
        <f>C21/C14</f>
        <v>84.375</v>
      </c>
      <c r="D24" s="16" t="s">
        <v>19</v>
      </c>
      <c r="E24" s="6"/>
    </row>
    <row r="25" spans="2:5" ht="15.65" customHeight="1" x14ac:dyDescent="0.35">
      <c r="B25" s="15" t="s">
        <v>18</v>
      </c>
      <c r="C25" s="21">
        <f>C20/C12</f>
        <v>43767.123287671231</v>
      </c>
      <c r="D25" s="16" t="s">
        <v>20</v>
      </c>
    </row>
    <row r="26" spans="2:5" ht="15.65" customHeight="1" x14ac:dyDescent="0.35">
      <c r="B26" s="15" t="s">
        <v>17</v>
      </c>
      <c r="C26" s="21">
        <f>C21/C12</f>
        <v>3375</v>
      </c>
      <c r="D26" s="16" t="s">
        <v>20</v>
      </c>
      <c r="E26" s="6"/>
    </row>
    <row r="28" spans="2:5" x14ac:dyDescent="0.35">
      <c r="B28" s="2" t="s">
        <v>23</v>
      </c>
      <c r="C28" s="17">
        <f>C20/C21</f>
        <v>12.968036529680365</v>
      </c>
    </row>
    <row r="29" spans="2:5" x14ac:dyDescent="0.35">
      <c r="B29" s="2" t="s">
        <v>29</v>
      </c>
      <c r="C29" s="3" t="s">
        <v>30</v>
      </c>
    </row>
  </sheetData>
  <sheetProtection formatCells="0" selectLockedCells="1"/>
  <mergeCells count="3">
    <mergeCell ref="B4:D4"/>
    <mergeCell ref="B10:D10"/>
    <mergeCell ref="B18:D18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6BFB59621223041ACA26C1625C88120" ma:contentTypeVersion="1" ma:contentTypeDescription="Yeni belge oluşturun." ma:contentTypeScope="" ma:versionID="d640aabe8aa7dfcf6ddfc0e8f64e7d9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CA3C04-8417-444C-8C2F-0EE9D72852E0}"/>
</file>

<file path=customXml/itemProps2.xml><?xml version="1.0" encoding="utf-8"?>
<ds:datastoreItem xmlns:ds="http://schemas.openxmlformats.org/officeDocument/2006/customXml" ds:itemID="{E1CEDA32-3CB1-4D3E-9FA5-A6B780296131}"/>
</file>

<file path=customXml/itemProps3.xml><?xml version="1.0" encoding="utf-8"?>
<ds:datastoreItem xmlns:ds="http://schemas.openxmlformats.org/officeDocument/2006/customXml" ds:itemID="{C1B94E1C-A838-4409-B64D-39A95D9A6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ILI Analiz-örnek</vt:lpstr>
    </vt:vector>
  </TitlesOfParts>
  <Company>By CEYLAN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nerde</dc:creator>
  <cp:lastModifiedBy>Lenovo</cp:lastModifiedBy>
  <dcterms:created xsi:type="dcterms:W3CDTF">2020-02-28T17:55:12Z</dcterms:created>
  <dcterms:modified xsi:type="dcterms:W3CDTF">2023-08-22T13:34:19Z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0x01010046BFB59621223041ACA26C1625C88120</vt:lpwstr>
  </property>
</Properties>
</file>