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8. ÇAĞRI DOKÜMANLARI\YENİ\"/>
    </mc:Choice>
  </mc:AlternateContent>
  <bookViews>
    <workbookView xWindow="-120" yWindow="-120" windowWidth="20736" windowHeight="11160" tabRatio="812"/>
  </bookViews>
  <sheets>
    <sheet name="ANA SAYFA" sheetId="1" r:id="rId1"/>
    <sheet name="MAKİNE GİRİŞ" sheetId="4" r:id="rId2"/>
    <sheet name="SARF GİRİŞ" sheetId="5" r:id="rId3"/>
    <sheet name="HİZMET GİRİŞ" sheetId="6" r:id="rId4"/>
    <sheet name="1" sheetId="2" state="hidden" r:id="rId5"/>
  </sheets>
  <definedNames>
    <definedName name="_xlnm._FilterDatabase" localSheetId="3" hidden="1">'HİZMET GİRİŞ'!$AN$2:$AO$502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" i="6" l="1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O132" i="6"/>
  <c r="AO133" i="6"/>
  <c r="AO134" i="6"/>
  <c r="AO135" i="6"/>
  <c r="AO136" i="6"/>
  <c r="AO137" i="6"/>
  <c r="AO138" i="6"/>
  <c r="AO139" i="6"/>
  <c r="AO140" i="6"/>
  <c r="AO141" i="6"/>
  <c r="AO142" i="6"/>
  <c r="AO143" i="6"/>
  <c r="AO144" i="6"/>
  <c r="AO145" i="6"/>
  <c r="AO146" i="6"/>
  <c r="AO147" i="6"/>
  <c r="AO148" i="6"/>
  <c r="AO149" i="6"/>
  <c r="AO150" i="6"/>
  <c r="AO151" i="6"/>
  <c r="AO152" i="6"/>
  <c r="AO153" i="6"/>
  <c r="AO154" i="6"/>
  <c r="AO155" i="6"/>
  <c r="AO156" i="6"/>
  <c r="AO157" i="6"/>
  <c r="AO158" i="6"/>
  <c r="AO159" i="6"/>
  <c r="AO160" i="6"/>
  <c r="AO161" i="6"/>
  <c r="AO162" i="6"/>
  <c r="AO163" i="6"/>
  <c r="AO164" i="6"/>
  <c r="AO165" i="6"/>
  <c r="AO166" i="6"/>
  <c r="AO167" i="6"/>
  <c r="AO168" i="6"/>
  <c r="AO169" i="6"/>
  <c r="AO170" i="6"/>
  <c r="AO171" i="6"/>
  <c r="AO172" i="6"/>
  <c r="AO173" i="6"/>
  <c r="AO174" i="6"/>
  <c r="AO175" i="6"/>
  <c r="AO176" i="6"/>
  <c r="AO177" i="6"/>
  <c r="AO178" i="6"/>
  <c r="AO179" i="6"/>
  <c r="AO180" i="6"/>
  <c r="AO181" i="6"/>
  <c r="AO182" i="6"/>
  <c r="AO183" i="6"/>
  <c r="AO184" i="6"/>
  <c r="AO185" i="6"/>
  <c r="AO186" i="6"/>
  <c r="AO187" i="6"/>
  <c r="AO188" i="6"/>
  <c r="AO189" i="6"/>
  <c r="AO190" i="6"/>
  <c r="AO191" i="6"/>
  <c r="AO192" i="6"/>
  <c r="AO193" i="6"/>
  <c r="AO194" i="6"/>
  <c r="AO195" i="6"/>
  <c r="AO196" i="6"/>
  <c r="AO197" i="6"/>
  <c r="AO198" i="6"/>
  <c r="AO199" i="6"/>
  <c r="AO200" i="6"/>
  <c r="AO201" i="6"/>
  <c r="AO202" i="6"/>
  <c r="AO203" i="6"/>
  <c r="AO204" i="6"/>
  <c r="AO205" i="6"/>
  <c r="AO206" i="6"/>
  <c r="AO207" i="6"/>
  <c r="AO208" i="6"/>
  <c r="AO209" i="6"/>
  <c r="AO210" i="6"/>
  <c r="AO211" i="6"/>
  <c r="AO212" i="6"/>
  <c r="AO213" i="6"/>
  <c r="AO214" i="6"/>
  <c r="AO215" i="6"/>
  <c r="AO216" i="6"/>
  <c r="AO217" i="6"/>
  <c r="AO218" i="6"/>
  <c r="AO219" i="6"/>
  <c r="AO220" i="6"/>
  <c r="AO221" i="6"/>
  <c r="AO222" i="6"/>
  <c r="AO223" i="6"/>
  <c r="AO224" i="6"/>
  <c r="AO225" i="6"/>
  <c r="AO226" i="6"/>
  <c r="AO227" i="6"/>
  <c r="AO228" i="6"/>
  <c r="AO229" i="6"/>
  <c r="AO230" i="6"/>
  <c r="AO231" i="6"/>
  <c r="AO232" i="6"/>
  <c r="AO233" i="6"/>
  <c r="AO234" i="6"/>
  <c r="AO235" i="6"/>
  <c r="AO236" i="6"/>
  <c r="AO237" i="6"/>
  <c r="AO238" i="6"/>
  <c r="AO239" i="6"/>
  <c r="AO240" i="6"/>
  <c r="AO241" i="6"/>
  <c r="AO242" i="6"/>
  <c r="AO243" i="6"/>
  <c r="AO244" i="6"/>
  <c r="AO245" i="6"/>
  <c r="AO246" i="6"/>
  <c r="AO247" i="6"/>
  <c r="AO248" i="6"/>
  <c r="AO249" i="6"/>
  <c r="AO250" i="6"/>
  <c r="AO251" i="6"/>
  <c r="AO252" i="6"/>
  <c r="AO253" i="6"/>
  <c r="AO254" i="6"/>
  <c r="AO255" i="6"/>
  <c r="AO256" i="6"/>
  <c r="AO257" i="6"/>
  <c r="AO258" i="6"/>
  <c r="AO259" i="6"/>
  <c r="AO260" i="6"/>
  <c r="AO261" i="6"/>
  <c r="AO262" i="6"/>
  <c r="AO263" i="6"/>
  <c r="AO264" i="6"/>
  <c r="AO265" i="6"/>
  <c r="AO266" i="6"/>
  <c r="AO267" i="6"/>
  <c r="AO268" i="6"/>
  <c r="AO269" i="6"/>
  <c r="AO270" i="6"/>
  <c r="AO271" i="6"/>
  <c r="AO272" i="6"/>
  <c r="AO273" i="6"/>
  <c r="AO274" i="6"/>
  <c r="AO275" i="6"/>
  <c r="AO276" i="6"/>
  <c r="AO277" i="6"/>
  <c r="AO278" i="6"/>
  <c r="AO279" i="6"/>
  <c r="AO280" i="6"/>
  <c r="AO281" i="6"/>
  <c r="AO282" i="6"/>
  <c r="AO283" i="6"/>
  <c r="AO284" i="6"/>
  <c r="AO285" i="6"/>
  <c r="AO286" i="6"/>
  <c r="AO287" i="6"/>
  <c r="AO288" i="6"/>
  <c r="AO289" i="6"/>
  <c r="AO290" i="6"/>
  <c r="AO291" i="6"/>
  <c r="AO292" i="6"/>
  <c r="AO293" i="6"/>
  <c r="AO294" i="6"/>
  <c r="AO295" i="6"/>
  <c r="AO296" i="6"/>
  <c r="AO297" i="6"/>
  <c r="AO298" i="6"/>
  <c r="AO299" i="6"/>
  <c r="AO300" i="6"/>
  <c r="AO301" i="6"/>
  <c r="AO302" i="6"/>
  <c r="AO303" i="6"/>
  <c r="AO304" i="6"/>
  <c r="AO305" i="6"/>
  <c r="AO306" i="6"/>
  <c r="AO307" i="6"/>
  <c r="AO308" i="6"/>
  <c r="AO309" i="6"/>
  <c r="AO310" i="6"/>
  <c r="AO311" i="6"/>
  <c r="AO312" i="6"/>
  <c r="AO313" i="6"/>
  <c r="AO314" i="6"/>
  <c r="AO315" i="6"/>
  <c r="AO316" i="6"/>
  <c r="AO317" i="6"/>
  <c r="AO318" i="6"/>
  <c r="AO319" i="6"/>
  <c r="AO320" i="6"/>
  <c r="AO321" i="6"/>
  <c r="AO322" i="6"/>
  <c r="AO323" i="6"/>
  <c r="AO324" i="6"/>
  <c r="AO325" i="6"/>
  <c r="AO326" i="6"/>
  <c r="AO327" i="6"/>
  <c r="AO328" i="6"/>
  <c r="AO329" i="6"/>
  <c r="AO330" i="6"/>
  <c r="AO331" i="6"/>
  <c r="AO332" i="6"/>
  <c r="AO333" i="6"/>
  <c r="AO334" i="6"/>
  <c r="AO335" i="6"/>
  <c r="AO336" i="6"/>
  <c r="AO337" i="6"/>
  <c r="AO338" i="6"/>
  <c r="AO339" i="6"/>
  <c r="AO340" i="6"/>
  <c r="AO341" i="6"/>
  <c r="AO342" i="6"/>
  <c r="AO343" i="6"/>
  <c r="AO344" i="6"/>
  <c r="AO345" i="6"/>
  <c r="AO346" i="6"/>
  <c r="AO347" i="6"/>
  <c r="AO348" i="6"/>
  <c r="AO349" i="6"/>
  <c r="AO350" i="6"/>
  <c r="AO351" i="6"/>
  <c r="AO352" i="6"/>
  <c r="AO353" i="6"/>
  <c r="AO354" i="6"/>
  <c r="AO355" i="6"/>
  <c r="AO356" i="6"/>
  <c r="AO357" i="6"/>
  <c r="AO358" i="6"/>
  <c r="AO359" i="6"/>
  <c r="AO360" i="6"/>
  <c r="AO361" i="6"/>
  <c r="AO362" i="6"/>
  <c r="AO363" i="6"/>
  <c r="AO364" i="6"/>
  <c r="AO365" i="6"/>
  <c r="AO366" i="6"/>
  <c r="AO367" i="6"/>
  <c r="AO368" i="6"/>
  <c r="AO369" i="6"/>
  <c r="AO370" i="6"/>
  <c r="AO371" i="6"/>
  <c r="AO372" i="6"/>
  <c r="AO373" i="6"/>
  <c r="AO374" i="6"/>
  <c r="AO375" i="6"/>
  <c r="AO376" i="6"/>
  <c r="AO377" i="6"/>
  <c r="AO378" i="6"/>
  <c r="AO379" i="6"/>
  <c r="AO380" i="6"/>
  <c r="AO381" i="6"/>
  <c r="AO382" i="6"/>
  <c r="AO383" i="6"/>
  <c r="AO384" i="6"/>
  <c r="AO385" i="6"/>
  <c r="AO386" i="6"/>
  <c r="AO387" i="6"/>
  <c r="AO388" i="6"/>
  <c r="AO389" i="6"/>
  <c r="AO390" i="6"/>
  <c r="AO391" i="6"/>
  <c r="AO392" i="6"/>
  <c r="AO393" i="6"/>
  <c r="AO394" i="6"/>
  <c r="AO395" i="6"/>
  <c r="AO396" i="6"/>
  <c r="AO397" i="6"/>
  <c r="AO398" i="6"/>
  <c r="AO399" i="6"/>
  <c r="AO400" i="6"/>
  <c r="AO401" i="6"/>
  <c r="AO402" i="6"/>
  <c r="AO403" i="6"/>
  <c r="AO404" i="6"/>
  <c r="AO405" i="6"/>
  <c r="AO406" i="6"/>
  <c r="AO407" i="6"/>
  <c r="AO408" i="6"/>
  <c r="AO409" i="6"/>
  <c r="AO410" i="6"/>
  <c r="AO411" i="6"/>
  <c r="AO412" i="6"/>
  <c r="AO413" i="6"/>
  <c r="AO414" i="6"/>
  <c r="AO415" i="6"/>
  <c r="AO416" i="6"/>
  <c r="AO417" i="6"/>
  <c r="AO418" i="6"/>
  <c r="AO419" i="6"/>
  <c r="AO420" i="6"/>
  <c r="AO421" i="6"/>
  <c r="AO422" i="6"/>
  <c r="AO423" i="6"/>
  <c r="AO424" i="6"/>
  <c r="AO425" i="6"/>
  <c r="AO426" i="6"/>
  <c r="AO427" i="6"/>
  <c r="AO428" i="6"/>
  <c r="AO429" i="6"/>
  <c r="AO430" i="6"/>
  <c r="AO431" i="6"/>
  <c r="AO432" i="6"/>
  <c r="AO433" i="6"/>
  <c r="AO434" i="6"/>
  <c r="AO435" i="6"/>
  <c r="AO436" i="6"/>
  <c r="AO437" i="6"/>
  <c r="AO438" i="6"/>
  <c r="AO439" i="6"/>
  <c r="AO440" i="6"/>
  <c r="AO441" i="6"/>
  <c r="AO442" i="6"/>
  <c r="AO443" i="6"/>
  <c r="AO444" i="6"/>
  <c r="AO445" i="6"/>
  <c r="AO446" i="6"/>
  <c r="AO447" i="6"/>
  <c r="AO448" i="6"/>
  <c r="AO449" i="6"/>
  <c r="AO450" i="6"/>
  <c r="AO451" i="6"/>
  <c r="AO452" i="6"/>
  <c r="AO453" i="6"/>
  <c r="AO454" i="6"/>
  <c r="AO455" i="6"/>
  <c r="AO456" i="6"/>
  <c r="AO457" i="6"/>
  <c r="AO458" i="6"/>
  <c r="AO459" i="6"/>
  <c r="AO460" i="6"/>
  <c r="AO461" i="6"/>
  <c r="AO462" i="6"/>
  <c r="AO463" i="6"/>
  <c r="AO464" i="6"/>
  <c r="AO465" i="6"/>
  <c r="AO466" i="6"/>
  <c r="AO467" i="6"/>
  <c r="AO468" i="6"/>
  <c r="AO469" i="6"/>
  <c r="AO470" i="6"/>
  <c r="AO471" i="6"/>
  <c r="AO472" i="6"/>
  <c r="AO473" i="6"/>
  <c r="AO474" i="6"/>
  <c r="AO475" i="6"/>
  <c r="AO476" i="6"/>
  <c r="AO477" i="6"/>
  <c r="AO478" i="6"/>
  <c r="AO479" i="6"/>
  <c r="AO480" i="6"/>
  <c r="AO481" i="6"/>
  <c r="AO482" i="6"/>
  <c r="AO483" i="6"/>
  <c r="AO484" i="6"/>
  <c r="AO485" i="6"/>
  <c r="AO486" i="6"/>
  <c r="AO487" i="6"/>
  <c r="AO488" i="6"/>
  <c r="AO489" i="6"/>
  <c r="AO490" i="6"/>
  <c r="AO491" i="6"/>
  <c r="AO492" i="6"/>
  <c r="AO493" i="6"/>
  <c r="AO494" i="6"/>
  <c r="AO495" i="6"/>
  <c r="AO496" i="6"/>
  <c r="AO497" i="6"/>
  <c r="AO498" i="6"/>
  <c r="AO499" i="6"/>
  <c r="AO500" i="6"/>
  <c r="AO501" i="6"/>
  <c r="AO502" i="6"/>
  <c r="AO3" i="6"/>
  <c r="AN4" i="6"/>
  <c r="AN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100" i="6"/>
  <c r="AN101" i="6"/>
  <c r="AN102" i="6"/>
  <c r="AN103" i="6"/>
  <c r="AN104" i="6"/>
  <c r="AN105" i="6"/>
  <c r="AN106" i="6"/>
  <c r="AN107" i="6"/>
  <c r="AN108" i="6"/>
  <c r="AN109" i="6"/>
  <c r="AN110" i="6"/>
  <c r="AN111" i="6"/>
  <c r="AN112" i="6"/>
  <c r="AN113" i="6"/>
  <c r="AN114" i="6"/>
  <c r="AN115" i="6"/>
  <c r="AN116" i="6"/>
  <c r="AN117" i="6"/>
  <c r="AN118" i="6"/>
  <c r="AN119" i="6"/>
  <c r="AN120" i="6"/>
  <c r="AN121" i="6"/>
  <c r="AN122" i="6"/>
  <c r="AN123" i="6"/>
  <c r="AN124" i="6"/>
  <c r="AN125" i="6"/>
  <c r="AN126" i="6"/>
  <c r="AN127" i="6"/>
  <c r="AN128" i="6"/>
  <c r="AN129" i="6"/>
  <c r="AN130" i="6"/>
  <c r="AN131" i="6"/>
  <c r="AN132" i="6"/>
  <c r="AN133" i="6"/>
  <c r="AN134" i="6"/>
  <c r="AN135" i="6"/>
  <c r="AN136" i="6"/>
  <c r="AN137" i="6"/>
  <c r="AN138" i="6"/>
  <c r="AN139" i="6"/>
  <c r="AN140" i="6"/>
  <c r="AN141" i="6"/>
  <c r="AN142" i="6"/>
  <c r="AN143" i="6"/>
  <c r="AN144" i="6"/>
  <c r="AN145" i="6"/>
  <c r="AN146" i="6"/>
  <c r="AN147" i="6"/>
  <c r="AN148" i="6"/>
  <c r="AN149" i="6"/>
  <c r="AN150" i="6"/>
  <c r="AN151" i="6"/>
  <c r="AN152" i="6"/>
  <c r="AN153" i="6"/>
  <c r="AN154" i="6"/>
  <c r="AN155" i="6"/>
  <c r="AN156" i="6"/>
  <c r="AN157" i="6"/>
  <c r="AN158" i="6"/>
  <c r="AN159" i="6"/>
  <c r="AN160" i="6"/>
  <c r="AN161" i="6"/>
  <c r="AN162" i="6"/>
  <c r="AN163" i="6"/>
  <c r="AN164" i="6"/>
  <c r="AN165" i="6"/>
  <c r="AN166" i="6"/>
  <c r="AN167" i="6"/>
  <c r="AN168" i="6"/>
  <c r="AN169" i="6"/>
  <c r="AN170" i="6"/>
  <c r="AN171" i="6"/>
  <c r="AN172" i="6"/>
  <c r="AN173" i="6"/>
  <c r="AN174" i="6"/>
  <c r="AN175" i="6"/>
  <c r="AN176" i="6"/>
  <c r="AN177" i="6"/>
  <c r="AN178" i="6"/>
  <c r="AN179" i="6"/>
  <c r="AN180" i="6"/>
  <c r="AN181" i="6"/>
  <c r="AN182" i="6"/>
  <c r="AN183" i="6"/>
  <c r="AN184" i="6"/>
  <c r="AN185" i="6"/>
  <c r="AN186" i="6"/>
  <c r="AN187" i="6"/>
  <c r="AN188" i="6"/>
  <c r="AN189" i="6"/>
  <c r="AN190" i="6"/>
  <c r="AN191" i="6"/>
  <c r="AN192" i="6"/>
  <c r="AN193" i="6"/>
  <c r="AN194" i="6"/>
  <c r="AN195" i="6"/>
  <c r="AN196" i="6"/>
  <c r="AN197" i="6"/>
  <c r="AN198" i="6"/>
  <c r="AN199" i="6"/>
  <c r="AN200" i="6"/>
  <c r="AN201" i="6"/>
  <c r="AN202" i="6"/>
  <c r="AN203" i="6"/>
  <c r="AN204" i="6"/>
  <c r="AN205" i="6"/>
  <c r="AN206" i="6"/>
  <c r="AN207" i="6"/>
  <c r="AN208" i="6"/>
  <c r="AN209" i="6"/>
  <c r="AN210" i="6"/>
  <c r="AN211" i="6"/>
  <c r="AN212" i="6"/>
  <c r="AN213" i="6"/>
  <c r="AN214" i="6"/>
  <c r="AN215" i="6"/>
  <c r="AN216" i="6"/>
  <c r="AN217" i="6"/>
  <c r="AN218" i="6"/>
  <c r="AN219" i="6"/>
  <c r="AN220" i="6"/>
  <c r="AN221" i="6"/>
  <c r="AN222" i="6"/>
  <c r="AN223" i="6"/>
  <c r="AN224" i="6"/>
  <c r="AN225" i="6"/>
  <c r="AN226" i="6"/>
  <c r="AN227" i="6"/>
  <c r="AN228" i="6"/>
  <c r="AN229" i="6"/>
  <c r="AN230" i="6"/>
  <c r="AN231" i="6"/>
  <c r="AN232" i="6"/>
  <c r="AN233" i="6"/>
  <c r="AN234" i="6"/>
  <c r="AN235" i="6"/>
  <c r="AN236" i="6"/>
  <c r="AN237" i="6"/>
  <c r="AN238" i="6"/>
  <c r="AN239" i="6"/>
  <c r="AN240" i="6"/>
  <c r="AN241" i="6"/>
  <c r="AN242" i="6"/>
  <c r="AN243" i="6"/>
  <c r="AN244" i="6"/>
  <c r="AN245" i="6"/>
  <c r="AN246" i="6"/>
  <c r="AN247" i="6"/>
  <c r="AN248" i="6"/>
  <c r="AN249" i="6"/>
  <c r="AN250" i="6"/>
  <c r="AN251" i="6"/>
  <c r="AN252" i="6"/>
  <c r="AN253" i="6"/>
  <c r="AN254" i="6"/>
  <c r="AN255" i="6"/>
  <c r="AN256" i="6"/>
  <c r="AN257" i="6"/>
  <c r="AN258" i="6"/>
  <c r="AN259" i="6"/>
  <c r="AN260" i="6"/>
  <c r="AN261" i="6"/>
  <c r="AN262" i="6"/>
  <c r="AN263" i="6"/>
  <c r="AN264" i="6"/>
  <c r="AN265" i="6"/>
  <c r="AN266" i="6"/>
  <c r="AN267" i="6"/>
  <c r="AN268" i="6"/>
  <c r="AN269" i="6"/>
  <c r="AN270" i="6"/>
  <c r="AN271" i="6"/>
  <c r="AN272" i="6"/>
  <c r="AN273" i="6"/>
  <c r="AN274" i="6"/>
  <c r="AN275" i="6"/>
  <c r="AN276" i="6"/>
  <c r="AN277" i="6"/>
  <c r="AN278" i="6"/>
  <c r="AN279" i="6"/>
  <c r="AN280" i="6"/>
  <c r="AN281" i="6"/>
  <c r="AN282" i="6"/>
  <c r="AN283" i="6"/>
  <c r="AN284" i="6"/>
  <c r="AN285" i="6"/>
  <c r="AN286" i="6"/>
  <c r="AN287" i="6"/>
  <c r="AN288" i="6"/>
  <c r="AN289" i="6"/>
  <c r="AN290" i="6"/>
  <c r="AN291" i="6"/>
  <c r="AN292" i="6"/>
  <c r="AN293" i="6"/>
  <c r="AN294" i="6"/>
  <c r="AN295" i="6"/>
  <c r="AN296" i="6"/>
  <c r="AN297" i="6"/>
  <c r="AN298" i="6"/>
  <c r="AN299" i="6"/>
  <c r="AN300" i="6"/>
  <c r="AN301" i="6"/>
  <c r="AN302" i="6"/>
  <c r="AN303" i="6"/>
  <c r="AN304" i="6"/>
  <c r="AN305" i="6"/>
  <c r="AN306" i="6"/>
  <c r="AN307" i="6"/>
  <c r="AN308" i="6"/>
  <c r="AN309" i="6"/>
  <c r="AN310" i="6"/>
  <c r="AN311" i="6"/>
  <c r="AN312" i="6"/>
  <c r="AN313" i="6"/>
  <c r="AN314" i="6"/>
  <c r="AN315" i="6"/>
  <c r="AN316" i="6"/>
  <c r="AN317" i="6"/>
  <c r="AN318" i="6"/>
  <c r="AN319" i="6"/>
  <c r="AN320" i="6"/>
  <c r="AN321" i="6"/>
  <c r="AN322" i="6"/>
  <c r="AN323" i="6"/>
  <c r="AN324" i="6"/>
  <c r="AN325" i="6"/>
  <c r="AN326" i="6"/>
  <c r="AN327" i="6"/>
  <c r="AN328" i="6"/>
  <c r="AN329" i="6"/>
  <c r="AN330" i="6"/>
  <c r="AN331" i="6"/>
  <c r="AN332" i="6"/>
  <c r="AN333" i="6"/>
  <c r="AN334" i="6"/>
  <c r="AN335" i="6"/>
  <c r="AN336" i="6"/>
  <c r="AN337" i="6"/>
  <c r="AN338" i="6"/>
  <c r="AN339" i="6"/>
  <c r="AN340" i="6"/>
  <c r="AN341" i="6"/>
  <c r="AN342" i="6"/>
  <c r="AN343" i="6"/>
  <c r="AN344" i="6"/>
  <c r="AN345" i="6"/>
  <c r="AN346" i="6"/>
  <c r="AN347" i="6"/>
  <c r="AN348" i="6"/>
  <c r="AN349" i="6"/>
  <c r="AN350" i="6"/>
  <c r="AN351" i="6"/>
  <c r="AN352" i="6"/>
  <c r="AN353" i="6"/>
  <c r="AN354" i="6"/>
  <c r="AN355" i="6"/>
  <c r="AN356" i="6"/>
  <c r="AN357" i="6"/>
  <c r="AN358" i="6"/>
  <c r="AN359" i="6"/>
  <c r="AN360" i="6"/>
  <c r="AN361" i="6"/>
  <c r="AN362" i="6"/>
  <c r="AN363" i="6"/>
  <c r="AN364" i="6"/>
  <c r="AN365" i="6"/>
  <c r="AN366" i="6"/>
  <c r="AN367" i="6"/>
  <c r="AN368" i="6"/>
  <c r="AN369" i="6"/>
  <c r="AN370" i="6"/>
  <c r="AN371" i="6"/>
  <c r="AN372" i="6"/>
  <c r="AN373" i="6"/>
  <c r="AN374" i="6"/>
  <c r="AN375" i="6"/>
  <c r="AN376" i="6"/>
  <c r="AN377" i="6"/>
  <c r="AN378" i="6"/>
  <c r="AN379" i="6"/>
  <c r="AN380" i="6"/>
  <c r="AN381" i="6"/>
  <c r="AN382" i="6"/>
  <c r="AN383" i="6"/>
  <c r="AN384" i="6"/>
  <c r="AN385" i="6"/>
  <c r="AN386" i="6"/>
  <c r="AN387" i="6"/>
  <c r="AN388" i="6"/>
  <c r="AN389" i="6"/>
  <c r="AN390" i="6"/>
  <c r="AN391" i="6"/>
  <c r="AN392" i="6"/>
  <c r="AN393" i="6"/>
  <c r="AN394" i="6"/>
  <c r="AN395" i="6"/>
  <c r="AN396" i="6"/>
  <c r="AN397" i="6"/>
  <c r="AN398" i="6"/>
  <c r="AN399" i="6"/>
  <c r="AN400" i="6"/>
  <c r="AN401" i="6"/>
  <c r="AN402" i="6"/>
  <c r="AN403" i="6"/>
  <c r="AN404" i="6"/>
  <c r="AN405" i="6"/>
  <c r="AN406" i="6"/>
  <c r="AN407" i="6"/>
  <c r="AN408" i="6"/>
  <c r="AN409" i="6"/>
  <c r="AN410" i="6"/>
  <c r="AN411" i="6"/>
  <c r="AN412" i="6"/>
  <c r="AN413" i="6"/>
  <c r="AN414" i="6"/>
  <c r="AN415" i="6"/>
  <c r="AN416" i="6"/>
  <c r="AN417" i="6"/>
  <c r="AN418" i="6"/>
  <c r="AN419" i="6"/>
  <c r="AN420" i="6"/>
  <c r="AN421" i="6"/>
  <c r="AN422" i="6"/>
  <c r="AN423" i="6"/>
  <c r="AN424" i="6"/>
  <c r="AN425" i="6"/>
  <c r="AN426" i="6"/>
  <c r="AN427" i="6"/>
  <c r="AN428" i="6"/>
  <c r="AN429" i="6"/>
  <c r="AN430" i="6"/>
  <c r="AN431" i="6"/>
  <c r="AN432" i="6"/>
  <c r="AN433" i="6"/>
  <c r="AN434" i="6"/>
  <c r="AN435" i="6"/>
  <c r="AN436" i="6"/>
  <c r="AN437" i="6"/>
  <c r="AN438" i="6"/>
  <c r="AN439" i="6"/>
  <c r="AN440" i="6"/>
  <c r="AN441" i="6"/>
  <c r="AN442" i="6"/>
  <c r="AN443" i="6"/>
  <c r="AN444" i="6"/>
  <c r="AN445" i="6"/>
  <c r="AN446" i="6"/>
  <c r="AN447" i="6"/>
  <c r="AN448" i="6"/>
  <c r="AN449" i="6"/>
  <c r="AN450" i="6"/>
  <c r="AN451" i="6"/>
  <c r="AN452" i="6"/>
  <c r="AN453" i="6"/>
  <c r="AN454" i="6"/>
  <c r="AN455" i="6"/>
  <c r="AN456" i="6"/>
  <c r="AN457" i="6"/>
  <c r="AN458" i="6"/>
  <c r="AN459" i="6"/>
  <c r="AN460" i="6"/>
  <c r="AN461" i="6"/>
  <c r="AN462" i="6"/>
  <c r="AN463" i="6"/>
  <c r="AN464" i="6"/>
  <c r="AN465" i="6"/>
  <c r="AN466" i="6"/>
  <c r="AN467" i="6"/>
  <c r="AN468" i="6"/>
  <c r="AN469" i="6"/>
  <c r="AN470" i="6"/>
  <c r="AN471" i="6"/>
  <c r="AN472" i="6"/>
  <c r="AN473" i="6"/>
  <c r="AN474" i="6"/>
  <c r="AN475" i="6"/>
  <c r="AN476" i="6"/>
  <c r="AN477" i="6"/>
  <c r="AN478" i="6"/>
  <c r="AN479" i="6"/>
  <c r="AN480" i="6"/>
  <c r="AN481" i="6"/>
  <c r="AN482" i="6"/>
  <c r="AN483" i="6"/>
  <c r="AN484" i="6"/>
  <c r="AN485" i="6"/>
  <c r="AN486" i="6"/>
  <c r="AN487" i="6"/>
  <c r="AN488" i="6"/>
  <c r="AN489" i="6"/>
  <c r="AN490" i="6"/>
  <c r="AN491" i="6"/>
  <c r="AN492" i="6"/>
  <c r="AN493" i="6"/>
  <c r="AN494" i="6"/>
  <c r="AN495" i="6"/>
  <c r="AN496" i="6"/>
  <c r="AN497" i="6"/>
  <c r="AN498" i="6"/>
  <c r="AN499" i="6"/>
  <c r="AN500" i="6"/>
  <c r="AN501" i="6"/>
  <c r="AN502" i="6"/>
  <c r="AN3" i="6"/>
  <c r="D8" i="1" l="1"/>
  <c r="D12" i="1" l="1"/>
  <c r="B3" i="2"/>
  <c r="C6" i="2" l="1"/>
  <c r="Y14" i="2"/>
  <c r="AN14" i="2" s="1"/>
  <c r="Y15" i="2"/>
  <c r="AN15" i="2" s="1"/>
  <c r="D13" i="1"/>
  <c r="Y13" i="2"/>
  <c r="AN13" i="2" s="1"/>
  <c r="C7" i="2" l="1"/>
  <c r="C3" i="2"/>
  <c r="C4" i="2"/>
  <c r="C5" i="2"/>
  <c r="D3" i="2" l="1"/>
  <c r="K14" i="2" l="1"/>
  <c r="R14" i="2" s="1"/>
  <c r="K12" i="2"/>
  <c r="R12" i="2" s="1"/>
  <c r="K15" i="2"/>
  <c r="R15" i="2" s="1"/>
  <c r="K11" i="2"/>
  <c r="R11" i="2" s="1"/>
  <c r="K13" i="2"/>
  <c r="R13" i="2" s="1"/>
  <c r="H11" i="2"/>
  <c r="O11" i="2" s="1"/>
  <c r="L15" i="2"/>
  <c r="S15" i="2" s="1"/>
  <c r="Z15" i="2"/>
  <c r="Z14" i="2"/>
  <c r="Z13" i="2"/>
  <c r="L13" i="2"/>
  <c r="S13" i="2" s="1"/>
  <c r="L11" i="2"/>
  <c r="S11" i="2" s="1"/>
  <c r="L12" i="2"/>
  <c r="S12" i="2" s="1"/>
  <c r="L14" i="2"/>
  <c r="S14" i="2" s="1"/>
  <c r="J13" i="2"/>
  <c r="Q13" i="2" s="1"/>
  <c r="J15" i="2"/>
  <c r="Q15" i="2" s="1"/>
  <c r="J12" i="2"/>
  <c r="Q12" i="2" s="1"/>
  <c r="J11" i="2"/>
  <c r="Q11" i="2" s="1"/>
  <c r="J14" i="2"/>
  <c r="Q14" i="2" s="1"/>
  <c r="I13" i="2"/>
  <c r="P13" i="2" s="1"/>
  <c r="I15" i="2"/>
  <c r="P15" i="2" s="1"/>
  <c r="I12" i="2"/>
  <c r="P12" i="2" s="1"/>
  <c r="I11" i="2"/>
  <c r="P11" i="2" s="1"/>
  <c r="I14" i="2"/>
  <c r="P14" i="2" s="1"/>
  <c r="H12" i="2"/>
  <c r="O12" i="2" s="1"/>
  <c r="H14" i="2"/>
  <c r="H13" i="2"/>
  <c r="H15" i="2"/>
  <c r="O15" i="2" s="1"/>
  <c r="T15" i="2" l="1"/>
  <c r="W15" i="2" s="1"/>
  <c r="O14" i="2"/>
  <c r="T14" i="2" s="1"/>
  <c r="M14" i="2"/>
  <c r="M12" i="2"/>
  <c r="T12" i="2"/>
  <c r="M15" i="2"/>
  <c r="M13" i="2"/>
  <c r="O13" i="2"/>
  <c r="T13" i="2" s="1"/>
  <c r="M11" i="2"/>
  <c r="T11" i="2"/>
  <c r="W11" i="2" s="1"/>
  <c r="AD15" i="2" l="1"/>
  <c r="AE15" i="2" s="1"/>
  <c r="AX14" i="2"/>
  <c r="V13" i="2"/>
  <c r="V15" i="2"/>
  <c r="V12" i="2"/>
  <c r="V14" i="2"/>
  <c r="V11" i="2"/>
  <c r="C13" i="1"/>
  <c r="W12" i="2"/>
  <c r="C8" i="1"/>
  <c r="C6" i="1"/>
  <c r="W14" i="2"/>
  <c r="C12" i="1"/>
  <c r="W13" i="2"/>
  <c r="C10" i="1"/>
  <c r="AD11" i="2" l="1"/>
  <c r="AC14" i="2"/>
  <c r="AE14" i="2" s="1"/>
  <c r="AF14" i="2" s="1"/>
  <c r="AW14" i="2"/>
  <c r="AU14" i="2"/>
  <c r="AB13" i="2"/>
  <c r="AE13" i="2" s="1"/>
  <c r="AG13" i="2" s="1"/>
  <c r="AV14" i="2"/>
  <c r="AC11" i="2" l="1"/>
  <c r="AB11" i="2"/>
  <c r="AF15" i="2"/>
  <c r="AG15" i="2" s="1"/>
  <c r="AG14" i="2"/>
  <c r="D10" i="1"/>
  <c r="AF11" i="2" l="1"/>
  <c r="AY12" i="2"/>
  <c r="D6" i="1"/>
  <c r="Y12" i="2"/>
  <c r="Y11" i="2" s="1"/>
  <c r="Z12" i="2" l="1"/>
  <c r="AN12" i="2"/>
  <c r="AN11" i="2" s="1"/>
  <c r="Z11" i="2" l="1"/>
  <c r="AA12" i="2"/>
  <c r="AA11" i="2" l="1"/>
  <c r="AE12" i="2"/>
  <c r="AG12" i="2" l="1"/>
  <c r="AE11" i="2"/>
  <c r="AG11" i="2" l="1"/>
  <c r="AH12" i="2"/>
  <c r="AH11" i="2" l="1"/>
  <c r="AL12" i="2"/>
  <c r="AI13" i="2"/>
  <c r="AJ14" i="2" l="1"/>
  <c r="AL13" i="2"/>
  <c r="AI11" i="2"/>
  <c r="AO12" i="2"/>
  <c r="AP12" i="2" s="1"/>
  <c r="AS12" i="2" s="1"/>
  <c r="C19" i="1" s="1"/>
  <c r="E8" i="1"/>
  <c r="AR12" i="2"/>
  <c r="C18" i="1" s="1"/>
  <c r="AU13" i="2"/>
  <c r="C20" i="1" l="1"/>
  <c r="C21" i="1" s="1"/>
  <c r="F8" i="1"/>
  <c r="AL14" i="2"/>
  <c r="AJ11" i="2"/>
  <c r="AR13" i="2"/>
  <c r="D18" i="1" s="1"/>
  <c r="AO13" i="2"/>
  <c r="AP13" i="2" s="1"/>
  <c r="AS13" i="2" s="1"/>
  <c r="D19" i="1" s="1"/>
  <c r="E10" i="1"/>
  <c r="AV13" i="2"/>
  <c r="AK15" i="2"/>
  <c r="AW13" i="2" l="1"/>
  <c r="E12" i="1"/>
  <c r="AO14" i="2"/>
  <c r="AL15" i="2"/>
  <c r="AR14" i="2" s="1"/>
  <c r="AK11" i="2"/>
  <c r="D20" i="1"/>
  <c r="D21" i="1" s="1"/>
  <c r="F10" i="1"/>
  <c r="AL11" i="2" l="1"/>
  <c r="AY13" i="2" s="1"/>
  <c r="E18" i="1"/>
  <c r="AR11" i="2"/>
  <c r="AO15" i="2"/>
  <c r="AP15" i="2" s="1"/>
  <c r="E13" i="1"/>
  <c r="E6" i="1" s="1"/>
  <c r="AX13" i="2"/>
  <c r="AP14" i="2"/>
  <c r="F12" i="1"/>
  <c r="AO11" i="2" l="1"/>
  <c r="F18" i="1"/>
  <c r="F6" i="1"/>
  <c r="AP11" i="2"/>
  <c r="AS14" i="2"/>
  <c r="F13" i="1"/>
  <c r="AS11" i="2" l="1"/>
  <c r="E19" i="1"/>
  <c r="F19" i="1" l="1"/>
  <c r="F20" i="1" s="1"/>
  <c r="F21" i="1" s="1"/>
  <c r="E20" i="1"/>
  <c r="E21" i="1" s="1"/>
</calcChain>
</file>

<file path=xl/sharedStrings.xml><?xml version="1.0" encoding="utf-8"?>
<sst xmlns="http://schemas.openxmlformats.org/spreadsheetml/2006/main" count="124" uniqueCount="83">
  <si>
    <t>Kurum Tipi Seçiniz</t>
  </si>
  <si>
    <t>Seçilen Kurum Tipi</t>
  </si>
  <si>
    <t>ÜNİVERSİTE</t>
  </si>
  <si>
    <t>DESTEKLEME ORANLARI</t>
  </si>
  <si>
    <t>MESLEK KURULUŞU</t>
  </si>
  <si>
    <t>SARF</t>
  </si>
  <si>
    <t>ÜST LİMİTLER</t>
  </si>
  <si>
    <t>Yazılım hizmeti alımı</t>
  </si>
  <si>
    <t xml:space="preserve">Adı/Cinsi/Tarifi </t>
  </si>
  <si>
    <t>Miktarı</t>
  </si>
  <si>
    <t>Proforma Alınan Kuruluş</t>
  </si>
  <si>
    <t>Harcama Dönemi</t>
  </si>
  <si>
    <t>Sıra No</t>
  </si>
  <si>
    <t>HİZMET ALIMI</t>
  </si>
  <si>
    <t>PROJE BÜTÇESİ</t>
  </si>
  <si>
    <t>BAKANLIK KATKISI</t>
  </si>
  <si>
    <t>KURUM KATKISI</t>
  </si>
  <si>
    <t>TOPLAM</t>
  </si>
  <si>
    <r>
      <t xml:space="preserve">MAKİNE-TEÇHİZAT </t>
    </r>
    <r>
      <rPr>
        <b/>
        <sz val="10"/>
        <color rgb="FFFF0000"/>
        <rFont val="Arial"/>
        <family val="2"/>
        <charset val="162"/>
      </rPr>
      <t>(Toplam)</t>
    </r>
  </si>
  <si>
    <r>
      <t>SARF</t>
    </r>
    <r>
      <rPr>
        <b/>
        <sz val="10"/>
        <color rgb="FFFF0000"/>
        <rFont val="Arial"/>
        <family val="2"/>
        <charset val="162"/>
      </rPr>
      <t xml:space="preserve"> (Toplam)</t>
    </r>
  </si>
  <si>
    <r>
      <t xml:space="preserve">HİZMET ALIMI </t>
    </r>
    <r>
      <rPr>
        <b/>
        <sz val="10"/>
        <color rgb="FFFF0000"/>
        <rFont val="Arial"/>
        <family val="2"/>
        <charset val="162"/>
      </rPr>
      <t>(Toplam)</t>
    </r>
  </si>
  <si>
    <t>Sarf</t>
  </si>
  <si>
    <t>Hizmet Alımı</t>
  </si>
  <si>
    <t>TÜBİTAK AR-GE BİRİMİ</t>
  </si>
  <si>
    <t>ÖZEL SEKTÖR</t>
  </si>
  <si>
    <t>KURUM TİPLERİNE GÖRE DESTEKLEME ORANLARININ BELİRLENMESİ</t>
  </si>
  <si>
    <t>DESTEKLEME ORAN KATSAYISI</t>
  </si>
  <si>
    <t>STK</t>
  </si>
  <si>
    <t>TÜBİTAK</t>
  </si>
  <si>
    <t>KURUM TİPİ VE ÜST LİMİTLER</t>
  </si>
  <si>
    <t>DESTEĞE ESAS PROJE LİMİTİ</t>
  </si>
  <si>
    <t>PROJE İÇİN BAKANLIK ÜST LİMİTİ</t>
  </si>
  <si>
    <r>
      <t xml:space="preserve">BAKANLIK DESTEĞİ
</t>
    </r>
    <r>
      <rPr>
        <b/>
        <sz val="9"/>
        <color rgb="FFFF0000"/>
        <rFont val="Calibri"/>
        <family val="2"/>
        <charset val="162"/>
        <scheme val="minor"/>
      </rPr>
      <t>(TALEP EDİLEN)</t>
    </r>
  </si>
  <si>
    <t>SEÇİLEN KURUM TİPİNE GÖRE DESTEKLEMEYE ESAS PROJE LİMİTİNİ BELİRLER</t>
  </si>
  <si>
    <t>SEÇİLEN KURUM TİPİNE GÖRE PROJEYE VERİLEBİLECEK BAKANLIK LİMİTİNİ BELİRLER</t>
  </si>
  <si>
    <t>BÜTÇE KALEMLERİNDEN PROJENİN BÜTÇESİNİ HESAP EDER</t>
  </si>
  <si>
    <r>
      <rPr>
        <b/>
        <sz val="7"/>
        <color rgb="FFFF0000"/>
        <rFont val="Calibri"/>
        <family val="2"/>
        <charset val="162"/>
        <scheme val="minor"/>
      </rPr>
      <t>HİZMET ALIMI İÇİN</t>
    </r>
    <r>
      <rPr>
        <b/>
        <sz val="7"/>
        <color rgb="FF000000"/>
        <rFont val="Calibri"/>
        <family val="2"/>
        <charset val="162"/>
        <scheme val="minor"/>
      </rPr>
      <t xml:space="preserve"> BAKANLIK DESTEĞİ
</t>
    </r>
    <r>
      <rPr>
        <b/>
        <sz val="7"/>
        <color rgb="FFFF0000"/>
        <rFont val="Calibri"/>
        <family val="2"/>
        <charset val="162"/>
        <scheme val="minor"/>
      </rPr>
      <t xml:space="preserve">(ÜST LİMİTLERE GÖRE KONTROL </t>
    </r>
    <r>
      <rPr>
        <b/>
        <sz val="7"/>
        <color rgb="FF00B050"/>
        <rFont val="Calibri"/>
        <family val="2"/>
        <charset val="162"/>
        <scheme val="minor"/>
      </rPr>
      <t>1</t>
    </r>
    <r>
      <rPr>
        <b/>
        <sz val="7"/>
        <color rgb="FFFF0000"/>
        <rFont val="Calibri"/>
        <family val="2"/>
        <charset val="162"/>
        <scheme val="minor"/>
      </rPr>
      <t>)</t>
    </r>
  </si>
  <si>
    <r>
      <rPr>
        <b/>
        <sz val="7"/>
        <color rgb="FFFF0000"/>
        <rFont val="Calibri"/>
        <family val="2"/>
        <charset val="162"/>
        <scheme val="minor"/>
      </rPr>
      <t>HİZMET ALIMI İÇİN</t>
    </r>
    <r>
      <rPr>
        <b/>
        <sz val="7"/>
        <color rgb="FF000000"/>
        <rFont val="Calibri"/>
        <family val="2"/>
        <charset val="162"/>
        <scheme val="minor"/>
      </rPr>
      <t xml:space="preserve"> BAKANLIK DESTEĞİ
</t>
    </r>
    <r>
      <rPr>
        <b/>
        <sz val="7"/>
        <color rgb="FFFF0000"/>
        <rFont val="Calibri"/>
        <family val="2"/>
        <charset val="162"/>
        <scheme val="minor"/>
      </rPr>
      <t xml:space="preserve">(ÜST LİMİTLERE GÖRE KONTROL </t>
    </r>
    <r>
      <rPr>
        <b/>
        <sz val="7"/>
        <color rgb="FF00B050"/>
        <rFont val="Calibri"/>
        <family val="2"/>
        <charset val="162"/>
        <scheme val="minor"/>
      </rPr>
      <t>2</t>
    </r>
    <r>
      <rPr>
        <b/>
        <sz val="7"/>
        <color rgb="FFFF0000"/>
        <rFont val="Calibri"/>
        <family val="2"/>
        <charset val="162"/>
        <scheme val="minor"/>
      </rPr>
      <t>)</t>
    </r>
  </si>
  <si>
    <r>
      <rPr>
        <b/>
        <sz val="7"/>
        <color rgb="FFFF0000"/>
        <rFont val="Calibri"/>
        <family val="2"/>
        <charset val="162"/>
        <scheme val="minor"/>
      </rPr>
      <t>SARF ALIMI İÇİN</t>
    </r>
    <r>
      <rPr>
        <b/>
        <sz val="7"/>
        <color rgb="FF000000"/>
        <rFont val="Calibri"/>
        <family val="2"/>
        <charset val="162"/>
        <scheme val="minor"/>
      </rPr>
      <t xml:space="preserve"> BAKANLIK DESTEĞİ
</t>
    </r>
    <r>
      <rPr>
        <b/>
        <sz val="7"/>
        <color rgb="FFFF0000"/>
        <rFont val="Calibri"/>
        <family val="2"/>
        <charset val="162"/>
        <scheme val="minor"/>
      </rPr>
      <t>(ÜST LİMİTLERE GÖRE KONTROL</t>
    </r>
    <r>
      <rPr>
        <b/>
        <sz val="7"/>
        <color rgb="FFFF0000"/>
        <rFont val="Calibri"/>
        <family val="2"/>
        <charset val="162"/>
        <scheme val="minor"/>
      </rPr>
      <t>)</t>
    </r>
  </si>
  <si>
    <r>
      <rPr>
        <b/>
        <sz val="7"/>
        <color rgb="FFFF0000"/>
        <rFont val="Calibri"/>
        <family val="2"/>
        <charset val="162"/>
        <scheme val="minor"/>
      </rPr>
      <t>MAKİNE-TEÇHİZAT</t>
    </r>
    <r>
      <rPr>
        <b/>
        <sz val="7"/>
        <color rgb="FF000000"/>
        <rFont val="Calibri"/>
        <family val="2"/>
        <charset val="162"/>
        <scheme val="minor"/>
      </rPr>
      <t xml:space="preserve"> BAKANLIK DESTEĞİ
</t>
    </r>
    <r>
      <rPr>
        <b/>
        <sz val="7"/>
        <color rgb="FFFF0000"/>
        <rFont val="Calibri"/>
        <family val="2"/>
        <charset val="162"/>
        <scheme val="minor"/>
      </rPr>
      <t>(ÜST LİMİTLERE GÖRE KONTROL)</t>
    </r>
  </si>
  <si>
    <r>
      <rPr>
        <sz val="7"/>
        <color rgb="FFFF0000"/>
        <rFont val="Calibri"/>
        <family val="2"/>
        <charset val="162"/>
        <scheme val="minor"/>
      </rPr>
      <t>YAZILIM HARİCİNDEKİ</t>
    </r>
    <r>
      <rPr>
        <sz val="7"/>
        <color rgb="FF00B050"/>
        <rFont val="Calibri"/>
        <family val="2"/>
        <charset val="162"/>
        <scheme val="minor"/>
      </rPr>
      <t xml:space="preserve"> HİZMET ALIMININ BAKANLIK DESTEĞİNİ GEÇİP GEÇMEDİĞİNİ KONTROL EDER.</t>
    </r>
  </si>
  <si>
    <r>
      <rPr>
        <sz val="7"/>
        <color rgb="FFFF0000"/>
        <rFont val="Calibri"/>
        <family val="2"/>
        <charset val="162"/>
        <scheme val="minor"/>
      </rPr>
      <t>YAZILIM HİZMET ALIMININ</t>
    </r>
    <r>
      <rPr>
        <sz val="7"/>
        <color rgb="FF00B050"/>
        <rFont val="Calibri"/>
        <family val="2"/>
        <charset val="162"/>
        <scheme val="minor"/>
      </rPr>
      <t xml:space="preserve"> BAKANLIK DESTEĞİNİN GEÇİP GEÇMEDİĞİNİ KONTROL EDER.</t>
    </r>
  </si>
  <si>
    <r>
      <rPr>
        <b/>
        <sz val="7"/>
        <color rgb="FFFF0000"/>
        <rFont val="Calibri"/>
        <family val="2"/>
        <charset val="162"/>
        <scheme val="minor"/>
      </rPr>
      <t>HİZMET ALIMI İÇİN</t>
    </r>
    <r>
      <rPr>
        <b/>
        <sz val="7"/>
        <color rgb="FF000000"/>
        <rFont val="Calibri"/>
        <family val="2"/>
        <charset val="162"/>
        <scheme val="minor"/>
      </rPr>
      <t xml:space="preserve"> BAKANLIK DESTEĞİ
</t>
    </r>
    <r>
      <rPr>
        <b/>
        <sz val="7"/>
        <color rgb="FFFF0000"/>
        <rFont val="Calibri"/>
        <family val="2"/>
        <charset val="162"/>
        <scheme val="minor"/>
      </rPr>
      <t xml:space="preserve">(ÜST LİMİTLERE GÖRE KONTROL </t>
    </r>
    <r>
      <rPr>
        <b/>
        <sz val="7"/>
        <color rgb="FF00B050"/>
        <rFont val="Calibri"/>
        <family val="2"/>
        <charset val="162"/>
        <scheme val="minor"/>
      </rPr>
      <t>3</t>
    </r>
    <r>
      <rPr>
        <b/>
        <sz val="7"/>
        <color rgb="FFFF0000"/>
        <rFont val="Calibri"/>
        <family val="2"/>
        <charset val="162"/>
        <scheme val="minor"/>
      </rPr>
      <t>)</t>
    </r>
  </si>
  <si>
    <r>
      <rPr>
        <sz val="7"/>
        <color rgb="FFFF0000"/>
        <rFont val="Calibri"/>
        <family val="2"/>
        <charset val="162"/>
        <scheme val="minor"/>
      </rPr>
      <t>BAKANLIKTAN TALEP EDİLEN BÜTÇEYİ</t>
    </r>
    <r>
      <rPr>
        <sz val="7"/>
        <color rgb="FF00B050"/>
        <rFont val="Calibri"/>
        <family val="2"/>
        <charset val="162"/>
        <scheme val="minor"/>
      </rPr>
      <t xml:space="preserve"> KURUM DESTEKLEME KATSAYISI İLE ÇARPARAK HESAP EDER</t>
    </r>
  </si>
  <si>
    <r>
      <rPr>
        <sz val="7"/>
        <color rgb="FFFF0000"/>
        <rFont val="Calibri"/>
        <family val="2"/>
        <charset val="162"/>
        <scheme val="minor"/>
      </rPr>
      <t>MAKİNE-TEÇHİZAT</t>
    </r>
    <r>
      <rPr>
        <sz val="7"/>
        <color rgb="FF00B050"/>
        <rFont val="Calibri"/>
        <family val="2"/>
        <charset val="162"/>
        <scheme val="minor"/>
      </rPr>
      <t xml:space="preserve"> ALIMININ BAKANLIK DESTEĞİNİ GEÇİP GEÇMEDİĞİNİ KONTROL EDER.</t>
    </r>
  </si>
  <si>
    <r>
      <rPr>
        <sz val="7"/>
        <color rgb="FFFF0000"/>
        <rFont val="Calibri"/>
        <family val="2"/>
        <charset val="162"/>
        <scheme val="minor"/>
      </rPr>
      <t>SARF</t>
    </r>
    <r>
      <rPr>
        <sz val="7"/>
        <color rgb="FF00B050"/>
        <rFont val="Calibri"/>
        <family val="2"/>
        <charset val="162"/>
        <scheme val="minor"/>
      </rPr>
      <t xml:space="preserve"> ALIMININ BAKANLIK DESTEĞİNİ GEÇİP GEÇMEDİĞİNİ KONTROL EDER.</t>
    </r>
  </si>
  <si>
    <r>
      <rPr>
        <b/>
        <sz val="7"/>
        <color rgb="FFFF0000"/>
        <rFont val="Calibri"/>
        <family val="2"/>
        <charset val="162"/>
        <scheme val="minor"/>
      </rPr>
      <t>MAKİNE-TEÇHİZAT SARF HİZMET VE YAZILIM</t>
    </r>
    <r>
      <rPr>
        <b/>
        <sz val="7"/>
        <color rgb="FF000000"/>
        <rFont val="Calibri"/>
        <family val="2"/>
        <charset val="162"/>
        <scheme val="minor"/>
      </rPr>
      <t xml:space="preserve"> DEĞERLENDİRME SONUÇLARI</t>
    </r>
    <r>
      <rPr>
        <b/>
        <sz val="7"/>
        <color rgb="FF00B050"/>
        <rFont val="Calibri"/>
        <family val="2"/>
        <charset val="162"/>
        <scheme val="minor"/>
      </rPr>
      <t xml:space="preserve"> 1</t>
    </r>
  </si>
  <si>
    <r>
      <rPr>
        <sz val="7"/>
        <color rgb="FFFF0000"/>
        <rFont val="Calibri"/>
        <family val="2"/>
        <charset val="162"/>
        <scheme val="minor"/>
      </rPr>
      <t>YAZILIM VE HİZMET ALIMI TOPLAMININ</t>
    </r>
    <r>
      <rPr>
        <sz val="7"/>
        <color rgb="FF00B050"/>
        <rFont val="Calibri"/>
        <family val="2"/>
        <charset val="162"/>
        <scheme val="minor"/>
      </rPr>
      <t xml:space="preserve"> BAKANLIK DESTEĞİNİ GEÇİP GEÇMEDİĞİNİ KONTROL EDER. AŞMASI DURUMUNDA ÖNCELİĞİ YAZILIM DIŞINDA KALAN HİZMET ALIMINA VERİR</t>
    </r>
  </si>
  <si>
    <r>
      <rPr>
        <b/>
        <sz val="7"/>
        <color rgb="FFFF0000"/>
        <rFont val="Calibri"/>
        <family val="2"/>
        <charset val="162"/>
        <scheme val="minor"/>
      </rPr>
      <t>MAKİNE-TEÇHİZAT SARF HİZMET VE YAZILIM</t>
    </r>
    <r>
      <rPr>
        <b/>
        <sz val="7"/>
        <color rgb="FF000000"/>
        <rFont val="Calibri"/>
        <family val="2"/>
        <charset val="162"/>
        <scheme val="minor"/>
      </rPr>
      <t xml:space="preserve"> DEĞERLENDİRME SONUÇLARI</t>
    </r>
    <r>
      <rPr>
        <b/>
        <sz val="7"/>
        <color rgb="FF00B050"/>
        <rFont val="Calibri"/>
        <family val="2"/>
        <charset val="162"/>
        <scheme val="minor"/>
      </rPr>
      <t xml:space="preserve"> 2</t>
    </r>
  </si>
  <si>
    <r>
      <rPr>
        <sz val="7"/>
        <color rgb="FFFF0000"/>
        <rFont val="Calibri"/>
        <family val="2"/>
        <charset val="162"/>
        <scheme val="minor"/>
      </rPr>
      <t>MAKİNE-TEÇHİZAT SARF HİZMET VE YAZILIM</t>
    </r>
    <r>
      <rPr>
        <sz val="7"/>
        <color rgb="FF00B050"/>
        <rFont val="Calibri"/>
        <family val="2"/>
        <charset val="162"/>
        <scheme val="minor"/>
      </rPr>
      <t xml:space="preserve">BAKANLIK DESTEĞİNİ GEÇİP GEÇMEDİĞİNİ KONTROL EDER. AŞMASI DURUMUNDA ÖNCELİĞİ </t>
    </r>
    <r>
      <rPr>
        <sz val="7"/>
        <color rgb="FFFF0000"/>
        <rFont val="Calibri"/>
        <family val="2"/>
        <charset val="162"/>
        <scheme val="minor"/>
      </rPr>
      <t>MAKİNE-TEÇHİZAT</t>
    </r>
    <r>
      <rPr>
        <sz val="7"/>
        <color rgb="FF00B050"/>
        <rFont val="Calibri"/>
        <family val="2"/>
        <charset val="162"/>
        <scheme val="minor"/>
      </rPr>
      <t xml:space="preserve"> ALIMINA VERİR</t>
    </r>
  </si>
  <si>
    <r>
      <rPr>
        <sz val="7"/>
        <color rgb="FFFF0000"/>
        <rFont val="Calibri"/>
        <family val="2"/>
        <charset val="162"/>
        <scheme val="minor"/>
      </rPr>
      <t>MAKİNE-TEÇHİZAT SARF HİZMET VE YAZILIM</t>
    </r>
    <r>
      <rPr>
        <sz val="7"/>
        <color rgb="FF00B050"/>
        <rFont val="Calibri"/>
        <family val="2"/>
        <charset val="162"/>
        <scheme val="minor"/>
      </rPr>
      <t xml:space="preserve">BAKANLIK DESTEĞİNİ GEÇİP GEÇMEDİĞİNİ KONTROL EDER. AŞMASI DURUMUNDA </t>
    </r>
    <r>
      <rPr>
        <sz val="7"/>
        <color rgb="FFFF0000"/>
        <rFont val="Calibri"/>
        <family val="2"/>
        <charset val="162"/>
        <scheme val="minor"/>
      </rPr>
      <t>ÜÇÜNCÜ</t>
    </r>
    <r>
      <rPr>
        <sz val="7"/>
        <color rgb="FF00B050"/>
        <rFont val="Calibri"/>
        <family val="2"/>
        <charset val="162"/>
        <scheme val="minor"/>
      </rPr>
      <t xml:space="preserve"> ÖNCELİĞİ </t>
    </r>
    <r>
      <rPr>
        <sz val="7"/>
        <color rgb="FFFF0000"/>
        <rFont val="Calibri"/>
        <family val="2"/>
        <charset val="162"/>
        <scheme val="minor"/>
      </rPr>
      <t>HİZMET</t>
    </r>
    <r>
      <rPr>
        <sz val="7"/>
        <color rgb="FF00B050"/>
        <rFont val="Calibri"/>
        <family val="2"/>
        <charset val="162"/>
        <scheme val="minor"/>
      </rPr>
      <t xml:space="preserve"> ALIMINA VERİR</t>
    </r>
  </si>
  <si>
    <r>
      <rPr>
        <sz val="7"/>
        <color rgb="FFFF0000"/>
        <rFont val="Calibri"/>
        <family val="2"/>
        <charset val="162"/>
        <scheme val="minor"/>
      </rPr>
      <t>MAKİNE-TEÇHİZAT SARF HİZMET VE YAZILIM</t>
    </r>
    <r>
      <rPr>
        <sz val="7"/>
        <color rgb="FF00B050"/>
        <rFont val="Calibri"/>
        <family val="2"/>
        <charset val="162"/>
        <scheme val="minor"/>
      </rPr>
      <t xml:space="preserve">BAKANLIK DESTEĞİNİ GEÇİP GEÇMEDİĞİNİ KONTROL EDER. AŞMASI DURUMUNDA </t>
    </r>
    <r>
      <rPr>
        <sz val="7"/>
        <color rgb="FFFF0000"/>
        <rFont val="Calibri"/>
        <family val="2"/>
        <charset val="162"/>
        <scheme val="minor"/>
      </rPr>
      <t>İKİNCİ</t>
    </r>
    <r>
      <rPr>
        <sz val="7"/>
        <color rgb="FF00B050"/>
        <rFont val="Calibri"/>
        <family val="2"/>
        <charset val="162"/>
        <scheme val="minor"/>
      </rPr>
      <t xml:space="preserve"> ÖNCELİĞİ </t>
    </r>
    <r>
      <rPr>
        <sz val="7"/>
        <color rgb="FFFF0000"/>
        <rFont val="Calibri"/>
        <family val="2"/>
        <charset val="162"/>
        <scheme val="minor"/>
      </rPr>
      <t>SARF</t>
    </r>
    <r>
      <rPr>
        <sz val="7"/>
        <color rgb="FF00B050"/>
        <rFont val="Calibri"/>
        <family val="2"/>
        <charset val="162"/>
        <scheme val="minor"/>
      </rPr>
      <t xml:space="preserve"> ALIMINA VERİR</t>
    </r>
  </si>
  <si>
    <r>
      <rPr>
        <sz val="7"/>
        <color rgb="FFFF0000"/>
        <rFont val="Calibri"/>
        <family val="2"/>
        <charset val="162"/>
        <scheme val="minor"/>
      </rPr>
      <t>MAKİNE-TEÇHİZAT SARF HİZMET VE YAZILIM</t>
    </r>
    <r>
      <rPr>
        <sz val="7"/>
        <color rgb="FF00B050"/>
        <rFont val="Calibri"/>
        <family val="2"/>
        <charset val="162"/>
        <scheme val="minor"/>
      </rPr>
      <t xml:space="preserve">BAKANLIK DESTEĞİNİ GEÇİP GEÇMEDİĞİNİ KONTROL EDER. AŞMASI DURUMUNDA </t>
    </r>
    <r>
      <rPr>
        <sz val="7"/>
        <color rgb="FFFF0000"/>
        <rFont val="Calibri"/>
        <family val="2"/>
        <charset val="162"/>
        <scheme val="minor"/>
      </rPr>
      <t>DÖRDÜNCÜ</t>
    </r>
    <r>
      <rPr>
        <sz val="7"/>
        <color rgb="FF00B050"/>
        <rFont val="Calibri"/>
        <family val="2"/>
        <charset val="162"/>
        <scheme val="minor"/>
      </rPr>
      <t xml:space="preserve"> ÖNCELİĞİ </t>
    </r>
    <r>
      <rPr>
        <sz val="7"/>
        <color rgb="FFFF0000"/>
        <rFont val="Calibri"/>
        <family val="2"/>
        <charset val="162"/>
        <scheme val="minor"/>
      </rPr>
      <t>YAZILIM</t>
    </r>
    <r>
      <rPr>
        <sz val="7"/>
        <color rgb="FF00B050"/>
        <rFont val="Calibri"/>
        <family val="2"/>
        <charset val="162"/>
        <scheme val="minor"/>
      </rPr>
      <t xml:space="preserve"> ALIMINA VERİR</t>
    </r>
  </si>
  <si>
    <t>DENEME</t>
  </si>
  <si>
    <t>MAKİNE-TEÇHİZAT</t>
  </si>
  <si>
    <t>Yazılım Alımı</t>
  </si>
  <si>
    <t>Makine-Teçhizat</t>
  </si>
  <si>
    <t>Toplam</t>
  </si>
  <si>
    <t>Proje Bütçesi</t>
  </si>
  <si>
    <t xml:space="preserve"> Hizmet Alımı</t>
  </si>
  <si>
    <t>BAKANLIK DESTEKLEMESİ SONUÇ</t>
  </si>
  <si>
    <t>KURUM KATKISI SONUÇ</t>
  </si>
  <si>
    <t>Proforma Bedeli</t>
  </si>
  <si>
    <t>MAKİNE TEÇHİZAT (KDV Hariç, TL)</t>
  </si>
  <si>
    <t>SARF  (KDV Hariç, TL)</t>
  </si>
  <si>
    <t>HİZMET ALIMI  (KDV Hariç, TL)</t>
  </si>
  <si>
    <t xml:space="preserve">Kurum Katkısı </t>
  </si>
  <si>
    <t>Bakanlık Destek Oranı (%)</t>
  </si>
  <si>
    <t>Bakanlık Desteği</t>
  </si>
  <si>
    <t xml:space="preserve"> Yazılım Hizmeti Alımı</t>
  </si>
  <si>
    <t xml:space="preserve"> Makine-Teçhizat Alımı</t>
  </si>
  <si>
    <t xml:space="preserve"> Sarf Malzemesi Alımı</t>
  </si>
  <si>
    <t>KDV Hariç, TL</t>
  </si>
  <si>
    <t>Bakanlık Destek Üst Limiti</t>
  </si>
  <si>
    <t>Kurum Katkısı</t>
  </si>
  <si>
    <t xml:space="preserve">Proje Bütçesi      </t>
  </si>
  <si>
    <t>Proje Toplam Bütçesi (KDV Hariç, TL)</t>
  </si>
  <si>
    <r>
      <t xml:space="preserve">Proforma Bedeli
</t>
    </r>
    <r>
      <rPr>
        <b/>
        <sz val="10"/>
        <color rgb="FFFF0000"/>
        <rFont val="Times New Roman"/>
        <family val="1"/>
        <charset val="162"/>
      </rPr>
      <t>(Yazılım hizmeti alımları)</t>
    </r>
  </si>
  <si>
    <r>
      <t xml:space="preserve">Proforma Bedeli
</t>
    </r>
    <r>
      <rPr>
        <b/>
        <sz val="9"/>
        <color rgb="FFFF0000"/>
        <rFont val="Times New Roman"/>
        <family val="1"/>
        <charset val="162"/>
      </rPr>
      <t xml:space="preserve">(Yazılım hizmeti dışındaki alımlar)
</t>
    </r>
  </si>
  <si>
    <t>Proforma Bedeli
(Yazılım hizmeti alımları)</t>
  </si>
  <si>
    <r>
      <t xml:space="preserve">Proforma Bedeli
</t>
    </r>
    <r>
      <rPr>
        <b/>
        <sz val="9"/>
        <color rgb="FFFFFF00"/>
        <rFont val="Times New Roman"/>
        <family val="1"/>
        <charset val="162"/>
      </rPr>
      <t xml:space="preserve">(Yazılım hizmeti dışındaki alımlar)
</t>
    </r>
  </si>
  <si>
    <t>SİVİL TOPLUM/MESLEK/ÇİFTÇİ KURULUŞU</t>
  </si>
  <si>
    <t>KURUM TÜRÜNÜ SEÇİNİZ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</si>
</sst>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9"/>
      <color rgb="FF000000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color rgb="FFFFC00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  <font>
      <sz val="10"/>
      <color rgb="FF00B050"/>
      <name val="Calibri"/>
      <family val="2"/>
      <charset val="162"/>
      <scheme val="minor"/>
    </font>
    <font>
      <b/>
      <sz val="7"/>
      <color rgb="FF000000"/>
      <name val="Calibri"/>
      <family val="2"/>
      <charset val="162"/>
      <scheme val="minor"/>
    </font>
    <font>
      <b/>
      <sz val="7"/>
      <color rgb="FFFF0000"/>
      <name val="Calibri"/>
      <family val="2"/>
      <charset val="162"/>
      <scheme val="minor"/>
    </font>
    <font>
      <sz val="7"/>
      <color rgb="FF00B050"/>
      <name val="Calibri"/>
      <family val="2"/>
      <charset val="162"/>
      <scheme val="minor"/>
    </font>
    <font>
      <b/>
      <sz val="7"/>
      <color rgb="FF00B050"/>
      <name val="Calibri"/>
      <family val="2"/>
      <charset val="162"/>
      <scheme val="minor"/>
    </font>
    <font>
      <sz val="7"/>
      <color rgb="FFFF0000"/>
      <name val="Calibri"/>
      <family val="2"/>
      <charset val="162"/>
      <scheme val="minor"/>
    </font>
    <font>
      <b/>
      <sz val="24"/>
      <color rgb="FF00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6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rgb="FFFFC000"/>
      <name val="Arial"/>
      <family val="2"/>
      <charset val="162"/>
    </font>
    <font>
      <b/>
      <sz val="11"/>
      <name val="Arial"/>
      <family val="2"/>
      <charset val="162"/>
    </font>
    <font>
      <b/>
      <sz val="14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14"/>
      <color rgb="FFFFFF00"/>
      <name val="Times New Roman"/>
      <family val="1"/>
      <charset val="162"/>
    </font>
    <font>
      <b/>
      <sz val="10"/>
      <color rgb="FFFFFF00"/>
      <name val="Times New Roman"/>
      <family val="1"/>
      <charset val="162"/>
    </font>
    <font>
      <b/>
      <sz val="9"/>
      <color rgb="FFFFFF00"/>
      <name val="Times New Roman"/>
      <family val="1"/>
      <charset val="162"/>
    </font>
    <font>
      <sz val="10"/>
      <color rgb="FFFFFF00"/>
      <name val="Times New Roman"/>
      <family val="1"/>
      <charset val="162"/>
    </font>
    <font>
      <b/>
      <i/>
      <u/>
      <sz val="11"/>
      <color rgb="FFFF0000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A4FAB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Fill="1"/>
    <xf numFmtId="0" fontId="9" fillId="0" borderId="0" xfId="0" applyFont="1" applyBorder="1" applyAlignment="1"/>
    <xf numFmtId="0" fontId="11" fillId="0" borderId="0" xfId="0" applyFont="1" applyAlignment="1"/>
    <xf numFmtId="0" fontId="6" fillId="4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4" fontId="7" fillId="0" borderId="1" xfId="0" applyNumberFormat="1" applyFont="1" applyFill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8" fillId="9" borderId="1" xfId="0" applyNumberFormat="1" applyFont="1" applyFill="1" applyBorder="1" applyAlignment="1">
      <alignment horizontal="right" vertical="center"/>
    </xf>
    <xf numFmtId="4" fontId="7" fillId="9" borderId="1" xfId="0" applyNumberFormat="1" applyFont="1" applyFill="1" applyBorder="1" applyAlignment="1">
      <alignment horizontal="right" vertical="center" wrapText="1"/>
    </xf>
    <xf numFmtId="4" fontId="6" fillId="9" borderId="1" xfId="0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7" fillId="9" borderId="0" xfId="0" applyNumberFormat="1" applyFont="1" applyFill="1" applyBorder="1" applyAlignment="1">
      <alignment horizontal="right" vertical="center" wrapText="1"/>
    </xf>
    <xf numFmtId="0" fontId="18" fillId="9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right" vertical="center"/>
    </xf>
    <xf numFmtId="4" fontId="7" fillId="9" borderId="5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4" fontId="13" fillId="10" borderId="1" xfId="0" applyNumberFormat="1" applyFont="1" applyFill="1" applyBorder="1"/>
    <xf numFmtId="0" fontId="7" fillId="0" borderId="0" xfId="0" applyFont="1"/>
    <xf numFmtId="0" fontId="11" fillId="0" borderId="0" xfId="0" applyFont="1" applyFill="1" applyAlignment="1"/>
    <xf numFmtId="0" fontId="18" fillId="9" borderId="7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/>
    </xf>
    <xf numFmtId="0" fontId="26" fillId="0" borderId="0" xfId="0" applyFont="1" applyFill="1" applyAlignment="1"/>
    <xf numFmtId="4" fontId="8" fillId="12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26" fillId="0" borderId="0" xfId="0" applyFont="1" applyAlignment="1"/>
    <xf numFmtId="4" fontId="8" fillId="14" borderId="1" xfId="0" applyNumberFormat="1" applyFont="1" applyFill="1" applyBorder="1" applyAlignment="1">
      <alignment vertical="center"/>
    </xf>
    <xf numFmtId="4" fontId="8" fillId="13" borderId="1" xfId="0" applyNumberFormat="1" applyFont="1" applyFill="1" applyBorder="1" applyAlignment="1">
      <alignment vertical="center"/>
    </xf>
    <xf numFmtId="0" fontId="6" fillId="12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9" fillId="7" borderId="1" xfId="0" applyFont="1" applyFill="1" applyBorder="1" applyAlignment="1">
      <alignment wrapText="1"/>
    </xf>
    <xf numFmtId="0" fontId="30" fillId="8" borderId="3" xfId="0" applyFont="1" applyFill="1" applyBorder="1" applyAlignment="1">
      <alignment horizontal="center" vertical="center" wrapText="1"/>
    </xf>
    <xf numFmtId="0" fontId="30" fillId="0" borderId="3" xfId="0" applyFont="1" applyBorder="1" applyAlignment="1" applyProtection="1">
      <alignment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4" fontId="30" fillId="0" borderId="1" xfId="0" applyNumberFormat="1" applyFont="1" applyBorder="1" applyAlignment="1" applyProtection="1">
      <alignment horizontal="right" vertical="center" wrapText="1"/>
      <protection locked="0"/>
    </xf>
    <xf numFmtId="0" fontId="30" fillId="0" borderId="3" xfId="0" applyFont="1" applyBorder="1" applyAlignment="1" applyProtection="1">
      <alignment horizontal="left" vertical="center" wrapText="1"/>
      <protection locked="0"/>
    </xf>
    <xf numFmtId="0" fontId="30" fillId="8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29" fillId="7" borderId="1" xfId="0" applyFont="1" applyFill="1" applyBorder="1" applyAlignment="1">
      <alignment horizontal="center" wrapText="1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29" fillId="7" borderId="1" xfId="0" applyFont="1" applyFill="1" applyBorder="1" applyAlignment="1">
      <alignment horizontal="left" wrapText="1"/>
    </xf>
    <xf numFmtId="4" fontId="30" fillId="0" borderId="1" xfId="0" applyNumberFormat="1" applyFont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wrapText="1"/>
      <protection locked="0"/>
    </xf>
    <xf numFmtId="0" fontId="22" fillId="0" borderId="0" xfId="0" applyFont="1"/>
    <xf numFmtId="4" fontId="22" fillId="0" borderId="0" xfId="0" applyNumberFormat="1" applyFont="1" applyAlignment="1">
      <alignment horizontal="right"/>
    </xf>
    <xf numFmtId="0" fontId="33" fillId="0" borderId="1" xfId="0" applyFont="1" applyBorder="1" applyAlignment="1">
      <alignment wrapText="1"/>
    </xf>
    <xf numFmtId="4" fontId="30" fillId="0" borderId="3" xfId="0" applyNumberFormat="1" applyFont="1" applyBorder="1" applyAlignment="1" applyProtection="1">
      <alignment horizontal="right" vertical="center" wrapText="1"/>
      <protection locked="0"/>
    </xf>
    <xf numFmtId="4" fontId="29" fillId="10" borderId="1" xfId="0" applyNumberFormat="1" applyFont="1" applyFill="1" applyBorder="1" applyAlignment="1">
      <alignment wrapText="1"/>
    </xf>
    <xf numFmtId="4" fontId="29" fillId="10" borderId="1" xfId="0" applyNumberFormat="1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9" fillId="7" borderId="1" xfId="0" applyFont="1" applyFill="1" applyBorder="1" applyAlignment="1" applyProtection="1">
      <alignment horizontal="center" wrapText="1"/>
      <protection locked="0"/>
    </xf>
    <xf numFmtId="0" fontId="29" fillId="7" borderId="1" xfId="0" applyFont="1" applyFill="1" applyBorder="1" applyAlignment="1" applyProtection="1">
      <alignment horizontal="left" wrapText="1"/>
      <protection locked="0"/>
    </xf>
    <xf numFmtId="0" fontId="29" fillId="2" borderId="1" xfId="0" applyFont="1" applyFill="1" applyBorder="1" applyAlignment="1" applyProtection="1">
      <alignment horizontal="center" vertical="top" wrapText="1"/>
      <protection locked="0"/>
    </xf>
    <xf numFmtId="0" fontId="30" fillId="8" borderId="3" xfId="0" applyFont="1" applyFill="1" applyBorder="1" applyAlignment="1" applyProtection="1">
      <alignment horizontal="center" vertical="center" wrapText="1"/>
      <protection locked="0"/>
    </xf>
    <xf numFmtId="0" fontId="30" fillId="8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6" fillId="2" borderId="1" xfId="0" applyFont="1" applyFill="1" applyBorder="1" applyAlignment="1" applyProtection="1">
      <alignment horizontal="center" wrapText="1"/>
      <protection locked="0"/>
    </xf>
    <xf numFmtId="0" fontId="36" fillId="2" borderId="1" xfId="0" applyFont="1" applyFill="1" applyBorder="1" applyAlignment="1" applyProtection="1">
      <alignment horizontal="left" wrapText="1"/>
      <protection locked="0"/>
    </xf>
    <xf numFmtId="0" fontId="36" fillId="2" borderId="1" xfId="0" applyFont="1" applyFill="1" applyBorder="1" applyAlignment="1" applyProtection="1">
      <alignment horizontal="center" vertical="top" wrapText="1"/>
      <protection locked="0"/>
    </xf>
    <xf numFmtId="0" fontId="38" fillId="2" borderId="3" xfId="0" applyFont="1" applyFill="1" applyBorder="1" applyAlignment="1" applyProtection="1">
      <alignment horizontal="center" vertical="center" wrapText="1"/>
      <protection locked="0"/>
    </xf>
    <xf numFmtId="0" fontId="38" fillId="2" borderId="3" xfId="0" applyFont="1" applyFill="1" applyBorder="1" applyAlignment="1" applyProtection="1">
      <alignment vertical="center" wrapText="1"/>
      <protection locked="0"/>
    </xf>
    <xf numFmtId="4" fontId="38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8" fillId="2" borderId="1" xfId="0" applyFont="1" applyFill="1" applyBorder="1" applyAlignment="1" applyProtection="1">
      <alignment horizontal="center" vertical="center" wrapText="1"/>
      <protection locked="0"/>
    </xf>
    <xf numFmtId="0" fontId="38" fillId="2" borderId="1" xfId="0" applyFont="1" applyFill="1" applyBorder="1" applyAlignment="1" applyProtection="1">
      <alignment vertical="center" wrapText="1"/>
      <protection locked="0"/>
    </xf>
    <xf numFmtId="0" fontId="38" fillId="2" borderId="0" xfId="0" applyFont="1" applyFill="1" applyAlignment="1" applyProtection="1">
      <alignment wrapText="1"/>
      <protection locked="0"/>
    </xf>
    <xf numFmtId="0" fontId="25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35" fillId="2" borderId="8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21" fillId="10" borderId="1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9" fillId="11" borderId="5" xfId="0" applyFont="1" applyFill="1" applyBorder="1" applyAlignment="1" applyProtection="1">
      <alignment horizontal="center" vertical="center" wrapText="1"/>
      <protection locked="0"/>
    </xf>
    <xf numFmtId="0" fontId="39" fillId="11" borderId="6" xfId="0" applyFont="1" applyFill="1" applyBorder="1" applyAlignment="1" applyProtection="1">
      <alignment horizontal="center" vertical="center" wrapText="1"/>
      <protection locked="0"/>
    </xf>
    <xf numFmtId="0" fontId="39" fillId="11" borderId="4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CCCC"/>
      <color rgb="FFFFEEB9"/>
      <color rgb="FFA4FABB"/>
      <color rgb="FF9E0000"/>
      <color rgb="FF860000"/>
      <color rgb="FFCC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1"/>
  <sheetViews>
    <sheetView showGridLines="0" showZeros="0" tabSelected="1" zoomScale="130" zoomScaleNormal="130" zoomScaleSheetLayoutView="100" workbookViewId="0">
      <selection activeCell="C2" sqref="C2:F2"/>
    </sheetView>
  </sheetViews>
  <sheetFormatPr defaultColWidth="9.109375" defaultRowHeight="18.75" customHeight="1" x14ac:dyDescent="0.25"/>
  <cols>
    <col min="1" max="1" width="7" style="2" customWidth="1"/>
    <col min="2" max="2" width="26.6640625" style="2" customWidth="1"/>
    <col min="3" max="3" width="15.33203125" style="2" customWidth="1"/>
    <col min="4" max="4" width="14.6640625" style="2" customWidth="1"/>
    <col min="5" max="6" width="14.6640625" style="3" customWidth="1"/>
    <col min="7" max="7" width="9.109375" style="2" customWidth="1"/>
    <col min="8" max="9" width="9.109375" style="2"/>
    <col min="10" max="17" width="1.6640625" style="2" customWidth="1"/>
    <col min="18" max="18" width="10" style="2" customWidth="1"/>
    <col min="19" max="16384" width="9.109375" style="2"/>
  </cols>
  <sheetData>
    <row r="1" spans="1:8" ht="21" customHeight="1" x14ac:dyDescent="0.25"/>
    <row r="2" spans="1:8" ht="19.5" customHeight="1" x14ac:dyDescent="0.25">
      <c r="A2" s="45"/>
      <c r="C2" s="115" t="s">
        <v>82</v>
      </c>
      <c r="D2" s="116"/>
      <c r="E2" s="116"/>
      <c r="F2" s="117"/>
    </row>
    <row r="3" spans="1:8" ht="18.75" customHeight="1" x14ac:dyDescent="0.25">
      <c r="A3" s="45"/>
      <c r="B3" s="5"/>
      <c r="D3" s="4"/>
    </row>
    <row r="4" spans="1:8" ht="45" customHeight="1" x14ac:dyDescent="0.25">
      <c r="A4" s="45"/>
      <c r="B4" s="62" t="s">
        <v>72</v>
      </c>
      <c r="C4" s="118" t="s">
        <v>73</v>
      </c>
      <c r="D4" s="118" t="s">
        <v>75</v>
      </c>
      <c r="E4" s="118" t="s">
        <v>68</v>
      </c>
      <c r="F4" s="118" t="s">
        <v>74</v>
      </c>
    </row>
    <row r="5" spans="1:8" ht="3.75" customHeight="1" x14ac:dyDescent="0.25">
      <c r="A5" s="45"/>
      <c r="B5" s="45"/>
      <c r="C5" s="53"/>
      <c r="D5" s="53"/>
      <c r="E5" s="53"/>
      <c r="F5" s="53"/>
      <c r="G5" s="45"/>
      <c r="H5" s="45"/>
    </row>
    <row r="6" spans="1:8" ht="19.5" customHeight="1" x14ac:dyDescent="0.25">
      <c r="A6" s="45"/>
      <c r="B6" s="59" t="s">
        <v>58</v>
      </c>
      <c r="C6" s="54">
        <f>'1'!T11</f>
        <v>0</v>
      </c>
      <c r="D6" s="54">
        <f>SUM(D8+D10+D12+D13)</f>
        <v>0</v>
      </c>
      <c r="E6" s="54">
        <f>SUM(E8+E10+E12+E13)</f>
        <v>0</v>
      </c>
      <c r="F6" s="54">
        <f>D6-E6</f>
        <v>0</v>
      </c>
    </row>
    <row r="7" spans="1:8" ht="3.75" customHeight="1" x14ac:dyDescent="0.25">
      <c r="A7" s="45"/>
      <c r="B7" s="53"/>
      <c r="C7" s="53"/>
      <c r="D7" s="53"/>
      <c r="E7" s="53"/>
      <c r="F7" s="53"/>
      <c r="G7" s="45"/>
      <c r="H7" s="45"/>
    </row>
    <row r="8" spans="1:8" ht="19.5" customHeight="1" x14ac:dyDescent="0.25">
      <c r="A8" s="5"/>
      <c r="B8" s="6" t="s">
        <v>70</v>
      </c>
      <c r="C8" s="55">
        <f>'1'!T12</f>
        <v>0</v>
      </c>
      <c r="D8" s="55">
        <f>SUM('MAKİNE GİRİŞ'!E3:E502)</f>
        <v>0</v>
      </c>
      <c r="E8" s="55">
        <f>'1'!AL12</f>
        <v>0</v>
      </c>
      <c r="F8" s="55">
        <f>D8-E8</f>
        <v>0</v>
      </c>
    </row>
    <row r="9" spans="1:8" ht="3.75" customHeight="1" x14ac:dyDescent="0.25">
      <c r="A9" s="5"/>
      <c r="B9" s="56"/>
      <c r="C9" s="56"/>
      <c r="D9" s="56"/>
      <c r="E9" s="56"/>
      <c r="F9" s="56"/>
    </row>
    <row r="10" spans="1:8" ht="19.5" customHeight="1" x14ac:dyDescent="0.25">
      <c r="B10" s="60" t="s">
        <v>71</v>
      </c>
      <c r="C10" s="57">
        <f>'1'!T13</f>
        <v>0</v>
      </c>
      <c r="D10" s="57">
        <f>SUM('SARF GİRİŞ'!E3:E502)</f>
        <v>0</v>
      </c>
      <c r="E10" s="57">
        <f>'1'!AL13</f>
        <v>0</v>
      </c>
      <c r="F10" s="57">
        <f>D10-E10</f>
        <v>0</v>
      </c>
    </row>
    <row r="11" spans="1:8" ht="3.75" customHeight="1" x14ac:dyDescent="0.25">
      <c r="B11" s="44"/>
      <c r="C11" s="1"/>
      <c r="D11" s="1"/>
      <c r="E11" s="1"/>
      <c r="F11" s="1"/>
    </row>
    <row r="12" spans="1:8" ht="19.5" customHeight="1" x14ac:dyDescent="0.25">
      <c r="B12" s="61" t="s">
        <v>59</v>
      </c>
      <c r="C12" s="58">
        <f>'1'!T14</f>
        <v>0</v>
      </c>
      <c r="D12" s="58">
        <f>SUM('HİZMET GİRİŞ'!AN3:AN502)</f>
        <v>0</v>
      </c>
      <c r="E12" s="58">
        <f>'1'!AL14</f>
        <v>0</v>
      </c>
      <c r="F12" s="58">
        <f>D12-E12</f>
        <v>0</v>
      </c>
    </row>
    <row r="13" spans="1:8" ht="19.5" customHeight="1" x14ac:dyDescent="0.25">
      <c r="B13" s="61" t="s">
        <v>69</v>
      </c>
      <c r="C13" s="58">
        <f>'1'!T15</f>
        <v>0</v>
      </c>
      <c r="D13" s="58">
        <f>SUM('HİZMET GİRİŞ'!AO3:AO502)</f>
        <v>0</v>
      </c>
      <c r="E13" s="58">
        <f>'1'!AL15</f>
        <v>0</v>
      </c>
      <c r="F13" s="58">
        <f>D13-E13</f>
        <v>0</v>
      </c>
    </row>
    <row r="16" spans="1:8" ht="18" customHeight="1" x14ac:dyDescent="0.3">
      <c r="B16" s="102" t="s">
        <v>76</v>
      </c>
      <c r="C16" s="102"/>
      <c r="D16" s="102"/>
      <c r="E16" s="102"/>
      <c r="F16" s="102"/>
    </row>
    <row r="17" spans="2:6" ht="18" customHeight="1" x14ac:dyDescent="0.25">
      <c r="B17" s="47"/>
      <c r="C17" s="48" t="s">
        <v>56</v>
      </c>
      <c r="D17" s="48" t="s">
        <v>21</v>
      </c>
      <c r="E17" s="48" t="s">
        <v>22</v>
      </c>
      <c r="F17" s="48" t="s">
        <v>57</v>
      </c>
    </row>
    <row r="18" spans="2:6" ht="18" customHeight="1" x14ac:dyDescent="0.25">
      <c r="B18" s="49" t="s">
        <v>68</v>
      </c>
      <c r="C18" s="52">
        <f>'1'!AR12</f>
        <v>0</v>
      </c>
      <c r="D18" s="52">
        <f>'1'!AR13</f>
        <v>0</v>
      </c>
      <c r="E18" s="52">
        <f>'1'!AR14</f>
        <v>0</v>
      </c>
      <c r="F18" s="52">
        <f>SUM(C18:E18)</f>
        <v>0</v>
      </c>
    </row>
    <row r="19" spans="2:6" ht="18" customHeight="1" x14ac:dyDescent="0.25">
      <c r="B19" s="49" t="s">
        <v>66</v>
      </c>
      <c r="C19" s="52">
        <f>'1'!AS12</f>
        <v>0</v>
      </c>
      <c r="D19" s="52">
        <f>'1'!AS13</f>
        <v>0</v>
      </c>
      <c r="E19" s="52">
        <f>'1'!AS14</f>
        <v>0</v>
      </c>
      <c r="F19" s="52">
        <f>SUM(C19:E19)</f>
        <v>0</v>
      </c>
    </row>
    <row r="20" spans="2:6" ht="18" customHeight="1" x14ac:dyDescent="0.25">
      <c r="B20" s="49" t="s">
        <v>57</v>
      </c>
      <c r="C20" s="52">
        <f>SUM(C18:C19)</f>
        <v>0</v>
      </c>
      <c r="D20" s="52">
        <f t="shared" ref="D20:F20" si="0">SUM(D18:D19)</f>
        <v>0</v>
      </c>
      <c r="E20" s="52">
        <f t="shared" si="0"/>
        <v>0</v>
      </c>
      <c r="F20" s="52">
        <f t="shared" si="0"/>
        <v>0</v>
      </c>
    </row>
    <row r="21" spans="2:6" ht="18" customHeight="1" x14ac:dyDescent="0.25">
      <c r="B21" s="50" t="s">
        <v>67</v>
      </c>
      <c r="C21" s="51" t="str">
        <f>IFERROR(C18/C20*100,"")</f>
        <v/>
      </c>
      <c r="D21" s="51" t="str">
        <f t="shared" ref="D21:F21" si="1">IFERROR(D18/D20*100,"")</f>
        <v/>
      </c>
      <c r="E21" s="51" t="str">
        <f t="shared" si="1"/>
        <v/>
      </c>
      <c r="F21" s="51" t="str">
        <f t="shared" si="1"/>
        <v/>
      </c>
    </row>
  </sheetData>
  <sheetProtection algorithmName="SHA-512" hashValue="qnPzWQ9xUgVN2B5urOVkIxnzGiH/OdXywWuJ/TacV80S7uSoHX4aRMnCEX5a7X9fDc+Y+F3i2xu1RqFZ0S9frw==" saltValue="9q12/wDONb5DxvdLekCtCg==" spinCount="100000" sheet="1" objects="1" scenarios="1"/>
  <mergeCells count="2">
    <mergeCell ref="B16:F16"/>
    <mergeCell ref="C2:F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'1'!$A$3:$A$7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502"/>
  <sheetViews>
    <sheetView showGridLines="0" zoomScale="130" zoomScaleNormal="130" workbookViewId="0">
      <selection activeCell="G3" sqref="G3"/>
    </sheetView>
  </sheetViews>
  <sheetFormatPr defaultColWidth="9.109375" defaultRowHeight="13.2" x14ac:dyDescent="0.25"/>
  <cols>
    <col min="1" max="1" width="5.33203125" style="77" customWidth="1"/>
    <col min="2" max="2" width="4.88671875" style="77" customWidth="1"/>
    <col min="3" max="3" width="24.33203125" style="77" customWidth="1"/>
    <col min="4" max="4" width="9.6640625" style="77" customWidth="1"/>
    <col min="5" max="5" width="14.6640625" style="78" customWidth="1"/>
    <col min="6" max="6" width="23.109375" style="77" customWidth="1"/>
    <col min="7" max="7" width="9" style="77" customWidth="1"/>
    <col min="8" max="8" width="2" style="77" customWidth="1"/>
    <col min="9" max="16384" width="9.109375" style="77"/>
  </cols>
  <sheetData>
    <row r="1" spans="2:7" ht="17.399999999999999" x14ac:dyDescent="0.25">
      <c r="B1" s="103" t="s">
        <v>63</v>
      </c>
      <c r="C1" s="103"/>
      <c r="D1" s="103"/>
      <c r="E1" s="103"/>
      <c r="F1" s="103"/>
      <c r="G1" s="103"/>
    </row>
    <row r="2" spans="2:7" ht="28.5" customHeight="1" x14ac:dyDescent="0.25">
      <c r="B2" s="63" t="s">
        <v>12</v>
      </c>
      <c r="C2" s="74" t="s">
        <v>8</v>
      </c>
      <c r="D2" s="74" t="s">
        <v>9</v>
      </c>
      <c r="E2" s="82" t="s">
        <v>62</v>
      </c>
      <c r="F2" s="74" t="s">
        <v>10</v>
      </c>
      <c r="G2" s="74" t="s">
        <v>11</v>
      </c>
    </row>
    <row r="3" spans="2:7" s="83" customFormat="1" x14ac:dyDescent="0.25">
      <c r="B3" s="64">
        <v>1</v>
      </c>
      <c r="C3" s="65"/>
      <c r="D3" s="66"/>
      <c r="E3" s="67"/>
      <c r="F3" s="68"/>
      <c r="G3" s="66"/>
    </row>
    <row r="4" spans="2:7" s="83" customFormat="1" x14ac:dyDescent="0.25">
      <c r="B4" s="69">
        <v>2</v>
      </c>
      <c r="C4" s="70"/>
      <c r="D4" s="66"/>
      <c r="E4" s="67"/>
      <c r="F4" s="68"/>
      <c r="G4" s="71"/>
    </row>
    <row r="5" spans="2:7" s="83" customFormat="1" x14ac:dyDescent="0.25">
      <c r="B5" s="69">
        <v>3</v>
      </c>
      <c r="C5" s="70"/>
      <c r="D5" s="71"/>
      <c r="E5" s="67"/>
      <c r="F5" s="68"/>
      <c r="G5" s="71"/>
    </row>
    <row r="6" spans="2:7" s="83" customFormat="1" x14ac:dyDescent="0.25">
      <c r="B6" s="69">
        <v>4</v>
      </c>
      <c r="C6" s="70"/>
      <c r="D6" s="71"/>
      <c r="E6" s="67"/>
      <c r="F6" s="68"/>
      <c r="G6" s="71"/>
    </row>
    <row r="7" spans="2:7" s="83" customFormat="1" x14ac:dyDescent="0.25">
      <c r="B7" s="69">
        <v>5</v>
      </c>
      <c r="C7" s="70"/>
      <c r="D7" s="71"/>
      <c r="E7" s="67"/>
      <c r="F7" s="68"/>
      <c r="G7" s="71"/>
    </row>
    <row r="8" spans="2:7" s="83" customFormat="1" x14ac:dyDescent="0.25">
      <c r="B8" s="69">
        <v>6</v>
      </c>
      <c r="C8" s="70"/>
      <c r="D8" s="71"/>
      <c r="E8" s="67"/>
      <c r="F8" s="68"/>
      <c r="G8" s="71"/>
    </row>
    <row r="9" spans="2:7" s="83" customFormat="1" x14ac:dyDescent="0.25">
      <c r="B9" s="69">
        <v>7</v>
      </c>
      <c r="C9" s="70"/>
      <c r="D9" s="71"/>
      <c r="E9" s="67"/>
      <c r="F9" s="68"/>
      <c r="G9" s="71"/>
    </row>
    <row r="10" spans="2:7" s="83" customFormat="1" x14ac:dyDescent="0.25">
      <c r="B10" s="69">
        <v>8</v>
      </c>
      <c r="C10" s="70"/>
      <c r="D10" s="71"/>
      <c r="E10" s="67"/>
      <c r="F10" s="68"/>
      <c r="G10" s="71"/>
    </row>
    <row r="11" spans="2:7" s="83" customFormat="1" x14ac:dyDescent="0.25">
      <c r="B11" s="69">
        <v>9</v>
      </c>
      <c r="C11" s="70"/>
      <c r="D11" s="71"/>
      <c r="E11" s="67"/>
      <c r="F11" s="68"/>
      <c r="G11" s="71"/>
    </row>
    <row r="12" spans="2:7" s="83" customFormat="1" x14ac:dyDescent="0.25">
      <c r="B12" s="69">
        <v>10</v>
      </c>
      <c r="C12" s="70"/>
      <c r="D12" s="71"/>
      <c r="E12" s="67"/>
      <c r="F12" s="68"/>
      <c r="G12" s="71"/>
    </row>
    <row r="13" spans="2:7" s="83" customFormat="1" x14ac:dyDescent="0.25">
      <c r="B13" s="69">
        <v>11</v>
      </c>
      <c r="C13" s="70"/>
      <c r="D13" s="71"/>
      <c r="E13" s="67"/>
      <c r="F13" s="71"/>
      <c r="G13" s="71"/>
    </row>
    <row r="14" spans="2:7" s="83" customFormat="1" x14ac:dyDescent="0.25">
      <c r="B14" s="69">
        <v>12</v>
      </c>
      <c r="C14" s="70"/>
      <c r="D14" s="71"/>
      <c r="E14" s="67"/>
      <c r="F14" s="71"/>
      <c r="G14" s="71"/>
    </row>
    <row r="15" spans="2:7" s="83" customFormat="1" x14ac:dyDescent="0.25">
      <c r="B15" s="69">
        <v>13</v>
      </c>
      <c r="C15" s="70"/>
      <c r="D15" s="71"/>
      <c r="E15" s="67"/>
      <c r="F15" s="71"/>
      <c r="G15" s="71"/>
    </row>
    <row r="16" spans="2:7" s="83" customFormat="1" x14ac:dyDescent="0.25">
      <c r="B16" s="69">
        <v>14</v>
      </c>
      <c r="C16" s="70"/>
      <c r="D16" s="71"/>
      <c r="E16" s="67"/>
      <c r="F16" s="71"/>
      <c r="G16" s="71"/>
    </row>
    <row r="17" spans="2:7" s="83" customFormat="1" x14ac:dyDescent="0.25">
      <c r="B17" s="69">
        <v>15</v>
      </c>
      <c r="C17" s="70"/>
      <c r="D17" s="71"/>
      <c r="E17" s="67"/>
      <c r="F17" s="71"/>
      <c r="G17" s="71"/>
    </row>
    <row r="18" spans="2:7" s="83" customFormat="1" x14ac:dyDescent="0.25">
      <c r="B18" s="69">
        <v>16</v>
      </c>
      <c r="C18" s="70"/>
      <c r="D18" s="71"/>
      <c r="E18" s="67"/>
      <c r="F18" s="71"/>
      <c r="G18" s="71"/>
    </row>
    <row r="19" spans="2:7" s="83" customFormat="1" x14ac:dyDescent="0.25">
      <c r="B19" s="69">
        <v>17</v>
      </c>
      <c r="C19" s="70"/>
      <c r="D19" s="71"/>
      <c r="E19" s="67"/>
      <c r="F19" s="71"/>
      <c r="G19" s="71"/>
    </row>
    <row r="20" spans="2:7" s="83" customFormat="1" x14ac:dyDescent="0.25">
      <c r="B20" s="69">
        <v>18</v>
      </c>
      <c r="C20" s="70"/>
      <c r="D20" s="71"/>
      <c r="E20" s="67"/>
      <c r="F20" s="71"/>
      <c r="G20" s="71"/>
    </row>
    <row r="21" spans="2:7" s="83" customFormat="1" x14ac:dyDescent="0.25">
      <c r="B21" s="69">
        <v>19</v>
      </c>
      <c r="C21" s="70"/>
      <c r="D21" s="71"/>
      <c r="E21" s="67"/>
      <c r="F21" s="71"/>
      <c r="G21" s="71"/>
    </row>
    <row r="22" spans="2:7" s="83" customFormat="1" x14ac:dyDescent="0.25">
      <c r="B22" s="69">
        <v>20</v>
      </c>
      <c r="C22" s="70"/>
      <c r="D22" s="71"/>
      <c r="E22" s="67"/>
      <c r="F22" s="71"/>
      <c r="G22" s="71"/>
    </row>
    <row r="23" spans="2:7" s="83" customFormat="1" x14ac:dyDescent="0.25">
      <c r="B23" s="69">
        <v>21</v>
      </c>
      <c r="C23" s="70"/>
      <c r="D23" s="71"/>
      <c r="E23" s="67"/>
      <c r="F23" s="71"/>
      <c r="G23" s="71"/>
    </row>
    <row r="24" spans="2:7" s="83" customFormat="1" x14ac:dyDescent="0.25">
      <c r="B24" s="69">
        <v>22</v>
      </c>
      <c r="C24" s="70"/>
      <c r="D24" s="71"/>
      <c r="E24" s="67"/>
      <c r="F24" s="71"/>
      <c r="G24" s="71"/>
    </row>
    <row r="25" spans="2:7" s="83" customFormat="1" x14ac:dyDescent="0.25">
      <c r="B25" s="69">
        <v>23</v>
      </c>
      <c r="C25" s="70"/>
      <c r="D25" s="71"/>
      <c r="E25" s="67"/>
      <c r="F25" s="71"/>
      <c r="G25" s="71"/>
    </row>
    <row r="26" spans="2:7" s="83" customFormat="1" x14ac:dyDescent="0.25">
      <c r="B26" s="69">
        <v>24</v>
      </c>
      <c r="C26" s="70"/>
      <c r="D26" s="71"/>
      <c r="E26" s="67"/>
      <c r="F26" s="71"/>
      <c r="G26" s="71"/>
    </row>
    <row r="27" spans="2:7" s="83" customFormat="1" x14ac:dyDescent="0.25">
      <c r="B27" s="69">
        <v>25</v>
      </c>
      <c r="C27" s="70"/>
      <c r="D27" s="71"/>
      <c r="E27" s="67"/>
      <c r="F27" s="71"/>
      <c r="G27" s="71"/>
    </row>
    <row r="28" spans="2:7" s="83" customFormat="1" x14ac:dyDescent="0.25">
      <c r="B28" s="69">
        <v>26</v>
      </c>
      <c r="C28" s="70"/>
      <c r="D28" s="71"/>
      <c r="E28" s="67"/>
      <c r="F28" s="71"/>
      <c r="G28" s="71"/>
    </row>
    <row r="29" spans="2:7" s="83" customFormat="1" x14ac:dyDescent="0.25">
      <c r="B29" s="69">
        <v>27</v>
      </c>
      <c r="C29" s="70"/>
      <c r="D29" s="71"/>
      <c r="E29" s="67"/>
      <c r="F29" s="71"/>
      <c r="G29" s="71"/>
    </row>
    <row r="30" spans="2:7" s="83" customFormat="1" x14ac:dyDescent="0.25">
      <c r="B30" s="69">
        <v>28</v>
      </c>
      <c r="C30" s="70"/>
      <c r="D30" s="71"/>
      <c r="E30" s="67"/>
      <c r="F30" s="71"/>
      <c r="G30" s="71"/>
    </row>
    <row r="31" spans="2:7" s="83" customFormat="1" x14ac:dyDescent="0.25">
      <c r="B31" s="69">
        <v>29</v>
      </c>
      <c r="C31" s="70"/>
      <c r="D31" s="71"/>
      <c r="E31" s="67"/>
      <c r="F31" s="71"/>
      <c r="G31" s="71"/>
    </row>
    <row r="32" spans="2:7" s="83" customFormat="1" x14ac:dyDescent="0.25">
      <c r="B32" s="69">
        <v>30</v>
      </c>
      <c r="C32" s="70"/>
      <c r="D32" s="71"/>
      <c r="E32" s="67"/>
      <c r="F32" s="71"/>
      <c r="G32" s="71"/>
    </row>
    <row r="33" spans="2:7" s="83" customFormat="1" x14ac:dyDescent="0.25">
      <c r="B33" s="69">
        <v>31</v>
      </c>
      <c r="C33" s="70"/>
      <c r="D33" s="71"/>
      <c r="E33" s="67"/>
      <c r="F33" s="71"/>
      <c r="G33" s="71"/>
    </row>
    <row r="34" spans="2:7" s="83" customFormat="1" x14ac:dyDescent="0.25">
      <c r="B34" s="69">
        <v>32</v>
      </c>
      <c r="C34" s="70"/>
      <c r="D34" s="71"/>
      <c r="E34" s="67"/>
      <c r="F34" s="71"/>
      <c r="G34" s="71"/>
    </row>
    <row r="35" spans="2:7" s="83" customFormat="1" x14ac:dyDescent="0.25">
      <c r="B35" s="69">
        <v>33</v>
      </c>
      <c r="C35" s="70"/>
      <c r="D35" s="71"/>
      <c r="E35" s="67"/>
      <c r="F35" s="71"/>
      <c r="G35" s="71"/>
    </row>
    <row r="36" spans="2:7" s="83" customFormat="1" x14ac:dyDescent="0.25">
      <c r="B36" s="69">
        <v>34</v>
      </c>
      <c r="C36" s="70"/>
      <c r="D36" s="71"/>
      <c r="E36" s="67"/>
      <c r="F36" s="71"/>
      <c r="G36" s="71"/>
    </row>
    <row r="37" spans="2:7" s="83" customFormat="1" x14ac:dyDescent="0.25">
      <c r="B37" s="69">
        <v>35</v>
      </c>
      <c r="C37" s="70"/>
      <c r="D37" s="71"/>
      <c r="E37" s="67"/>
      <c r="F37" s="71"/>
      <c r="G37" s="71"/>
    </row>
    <row r="38" spans="2:7" s="83" customFormat="1" x14ac:dyDescent="0.25">
      <c r="B38" s="69">
        <v>36</v>
      </c>
      <c r="C38" s="70"/>
      <c r="D38" s="71"/>
      <c r="E38" s="67"/>
      <c r="F38" s="71"/>
      <c r="G38" s="71"/>
    </row>
    <row r="39" spans="2:7" s="83" customFormat="1" x14ac:dyDescent="0.25">
      <c r="B39" s="69">
        <v>37</v>
      </c>
      <c r="C39" s="70"/>
      <c r="D39" s="71"/>
      <c r="E39" s="67"/>
      <c r="F39" s="71"/>
      <c r="G39" s="71"/>
    </row>
    <row r="40" spans="2:7" s="83" customFormat="1" x14ac:dyDescent="0.25">
      <c r="B40" s="69">
        <v>38</v>
      </c>
      <c r="C40" s="70"/>
      <c r="D40" s="71"/>
      <c r="E40" s="67"/>
      <c r="F40" s="71"/>
      <c r="G40" s="71"/>
    </row>
    <row r="41" spans="2:7" s="83" customFormat="1" x14ac:dyDescent="0.25">
      <c r="B41" s="69">
        <v>39</v>
      </c>
      <c r="C41" s="70"/>
      <c r="D41" s="71"/>
      <c r="E41" s="67"/>
      <c r="F41" s="71"/>
      <c r="G41" s="71"/>
    </row>
    <row r="42" spans="2:7" s="83" customFormat="1" x14ac:dyDescent="0.25">
      <c r="B42" s="69">
        <v>40</v>
      </c>
      <c r="C42" s="70"/>
      <c r="D42" s="71"/>
      <c r="E42" s="67"/>
      <c r="F42" s="71"/>
      <c r="G42" s="71"/>
    </row>
    <row r="43" spans="2:7" s="83" customFormat="1" x14ac:dyDescent="0.25">
      <c r="B43" s="69">
        <v>41</v>
      </c>
      <c r="C43" s="70"/>
      <c r="D43" s="71"/>
      <c r="E43" s="67"/>
      <c r="F43" s="71"/>
      <c r="G43" s="71"/>
    </row>
    <row r="44" spans="2:7" s="83" customFormat="1" x14ac:dyDescent="0.25">
      <c r="B44" s="69">
        <v>42</v>
      </c>
      <c r="C44" s="70"/>
      <c r="D44" s="71"/>
      <c r="E44" s="67"/>
      <c r="F44" s="71"/>
      <c r="G44" s="71"/>
    </row>
    <row r="45" spans="2:7" s="83" customFormat="1" x14ac:dyDescent="0.25">
      <c r="B45" s="69">
        <v>43</v>
      </c>
      <c r="C45" s="70"/>
      <c r="D45" s="71"/>
      <c r="E45" s="67"/>
      <c r="F45" s="71"/>
      <c r="G45" s="71"/>
    </row>
    <row r="46" spans="2:7" s="83" customFormat="1" x14ac:dyDescent="0.25">
      <c r="B46" s="69">
        <v>44</v>
      </c>
      <c r="C46" s="70"/>
      <c r="D46" s="71"/>
      <c r="E46" s="67"/>
      <c r="F46" s="71"/>
      <c r="G46" s="71"/>
    </row>
    <row r="47" spans="2:7" s="83" customFormat="1" x14ac:dyDescent="0.25">
      <c r="B47" s="69">
        <v>45</v>
      </c>
      <c r="C47" s="70"/>
      <c r="D47" s="71"/>
      <c r="E47" s="67"/>
      <c r="F47" s="71"/>
      <c r="G47" s="71"/>
    </row>
    <row r="48" spans="2:7" s="83" customFormat="1" x14ac:dyDescent="0.25">
      <c r="B48" s="69">
        <v>46</v>
      </c>
      <c r="C48" s="70"/>
      <c r="D48" s="71"/>
      <c r="E48" s="67"/>
      <c r="F48" s="71"/>
      <c r="G48" s="71"/>
    </row>
    <row r="49" spans="2:7" s="83" customFormat="1" x14ac:dyDescent="0.25">
      <c r="B49" s="69">
        <v>47</v>
      </c>
      <c r="C49" s="70"/>
      <c r="D49" s="71"/>
      <c r="E49" s="67"/>
      <c r="F49" s="71"/>
      <c r="G49" s="71"/>
    </row>
    <row r="50" spans="2:7" s="83" customFormat="1" x14ac:dyDescent="0.25">
      <c r="B50" s="69">
        <v>48</v>
      </c>
      <c r="C50" s="70"/>
      <c r="D50" s="71"/>
      <c r="E50" s="67"/>
      <c r="F50" s="71"/>
      <c r="G50" s="71"/>
    </row>
    <row r="51" spans="2:7" s="83" customFormat="1" x14ac:dyDescent="0.25">
      <c r="B51" s="69">
        <v>49</v>
      </c>
      <c r="C51" s="70"/>
      <c r="D51" s="71"/>
      <c r="E51" s="67"/>
      <c r="F51" s="71"/>
      <c r="G51" s="71"/>
    </row>
    <row r="52" spans="2:7" s="83" customFormat="1" x14ac:dyDescent="0.25">
      <c r="B52" s="69">
        <v>50</v>
      </c>
      <c r="C52" s="70"/>
      <c r="D52" s="71"/>
      <c r="E52" s="67"/>
      <c r="F52" s="71"/>
      <c r="G52" s="71"/>
    </row>
    <row r="53" spans="2:7" s="83" customFormat="1" x14ac:dyDescent="0.25">
      <c r="B53" s="69">
        <v>51</v>
      </c>
      <c r="C53" s="70"/>
      <c r="D53" s="71"/>
      <c r="E53" s="67"/>
      <c r="F53" s="71"/>
      <c r="G53" s="71"/>
    </row>
    <row r="54" spans="2:7" s="83" customFormat="1" x14ac:dyDescent="0.25">
      <c r="B54" s="69">
        <v>52</v>
      </c>
      <c r="C54" s="70"/>
      <c r="D54" s="71"/>
      <c r="E54" s="67"/>
      <c r="F54" s="71"/>
      <c r="G54" s="71"/>
    </row>
    <row r="55" spans="2:7" s="83" customFormat="1" x14ac:dyDescent="0.25">
      <c r="B55" s="69">
        <v>53</v>
      </c>
      <c r="C55" s="70"/>
      <c r="D55" s="71"/>
      <c r="E55" s="67"/>
      <c r="F55" s="71"/>
      <c r="G55" s="71"/>
    </row>
    <row r="56" spans="2:7" s="83" customFormat="1" x14ac:dyDescent="0.25">
      <c r="B56" s="69">
        <v>54</v>
      </c>
      <c r="C56" s="70"/>
      <c r="D56" s="71"/>
      <c r="E56" s="67"/>
      <c r="F56" s="71"/>
      <c r="G56" s="71"/>
    </row>
    <row r="57" spans="2:7" s="83" customFormat="1" x14ac:dyDescent="0.25">
      <c r="B57" s="69">
        <v>55</v>
      </c>
      <c r="C57" s="70"/>
      <c r="D57" s="71"/>
      <c r="E57" s="67"/>
      <c r="F57" s="71"/>
      <c r="G57" s="71"/>
    </row>
    <row r="58" spans="2:7" s="83" customFormat="1" x14ac:dyDescent="0.25">
      <c r="B58" s="69">
        <v>56</v>
      </c>
      <c r="C58" s="70"/>
      <c r="D58" s="71"/>
      <c r="E58" s="67"/>
      <c r="F58" s="71"/>
      <c r="G58" s="71"/>
    </row>
    <row r="59" spans="2:7" s="83" customFormat="1" x14ac:dyDescent="0.25">
      <c r="B59" s="69">
        <v>57</v>
      </c>
      <c r="C59" s="70"/>
      <c r="D59" s="71"/>
      <c r="E59" s="67"/>
      <c r="F59" s="71"/>
      <c r="G59" s="71"/>
    </row>
    <row r="60" spans="2:7" s="83" customFormat="1" x14ac:dyDescent="0.25">
      <c r="B60" s="69">
        <v>58</v>
      </c>
      <c r="C60" s="70"/>
      <c r="D60" s="71"/>
      <c r="E60" s="67"/>
      <c r="F60" s="71"/>
      <c r="G60" s="71"/>
    </row>
    <row r="61" spans="2:7" s="83" customFormat="1" x14ac:dyDescent="0.25">
      <c r="B61" s="69">
        <v>59</v>
      </c>
      <c r="C61" s="70"/>
      <c r="D61" s="71"/>
      <c r="E61" s="67"/>
      <c r="F61" s="71"/>
      <c r="G61" s="71"/>
    </row>
    <row r="62" spans="2:7" s="83" customFormat="1" x14ac:dyDescent="0.25">
      <c r="B62" s="69">
        <v>60</v>
      </c>
      <c r="C62" s="70"/>
      <c r="D62" s="71"/>
      <c r="E62" s="67"/>
      <c r="F62" s="71"/>
      <c r="G62" s="71"/>
    </row>
    <row r="63" spans="2:7" s="83" customFormat="1" x14ac:dyDescent="0.25">
      <c r="B63" s="69">
        <v>61</v>
      </c>
      <c r="C63" s="70"/>
      <c r="D63" s="71"/>
      <c r="E63" s="67"/>
      <c r="F63" s="71"/>
      <c r="G63" s="71"/>
    </row>
    <row r="64" spans="2:7" s="83" customFormat="1" x14ac:dyDescent="0.25">
      <c r="B64" s="69">
        <v>62</v>
      </c>
      <c r="C64" s="70"/>
      <c r="D64" s="71"/>
      <c r="E64" s="67"/>
      <c r="F64" s="71"/>
      <c r="G64" s="71"/>
    </row>
    <row r="65" spans="2:7" s="83" customFormat="1" x14ac:dyDescent="0.25">
      <c r="B65" s="69">
        <v>63</v>
      </c>
      <c r="C65" s="70"/>
      <c r="D65" s="71"/>
      <c r="E65" s="67"/>
      <c r="F65" s="71"/>
      <c r="G65" s="71"/>
    </row>
    <row r="66" spans="2:7" s="83" customFormat="1" x14ac:dyDescent="0.25">
      <c r="B66" s="69">
        <v>64</v>
      </c>
      <c r="C66" s="70"/>
      <c r="D66" s="71"/>
      <c r="E66" s="67"/>
      <c r="F66" s="71"/>
      <c r="G66" s="71"/>
    </row>
    <row r="67" spans="2:7" s="83" customFormat="1" x14ac:dyDescent="0.25">
      <c r="B67" s="69">
        <v>65</v>
      </c>
      <c r="C67" s="70"/>
      <c r="D67" s="71"/>
      <c r="E67" s="67"/>
      <c r="F67" s="71"/>
      <c r="G67" s="71"/>
    </row>
    <row r="68" spans="2:7" s="83" customFormat="1" x14ac:dyDescent="0.25">
      <c r="B68" s="69">
        <v>66</v>
      </c>
      <c r="C68" s="70"/>
      <c r="D68" s="71"/>
      <c r="E68" s="67"/>
      <c r="F68" s="71"/>
      <c r="G68" s="71"/>
    </row>
    <row r="69" spans="2:7" s="83" customFormat="1" x14ac:dyDescent="0.25">
      <c r="B69" s="69">
        <v>67</v>
      </c>
      <c r="C69" s="70"/>
      <c r="D69" s="71"/>
      <c r="E69" s="67"/>
      <c r="F69" s="71"/>
      <c r="G69" s="71"/>
    </row>
    <row r="70" spans="2:7" s="83" customFormat="1" x14ac:dyDescent="0.25">
      <c r="B70" s="69">
        <v>68</v>
      </c>
      <c r="C70" s="70"/>
      <c r="D70" s="71"/>
      <c r="E70" s="67"/>
      <c r="F70" s="71"/>
      <c r="G70" s="71"/>
    </row>
    <row r="71" spans="2:7" s="83" customFormat="1" x14ac:dyDescent="0.25">
      <c r="B71" s="69">
        <v>69</v>
      </c>
      <c r="C71" s="70"/>
      <c r="D71" s="71"/>
      <c r="E71" s="67"/>
      <c r="F71" s="71"/>
      <c r="G71" s="71"/>
    </row>
    <row r="72" spans="2:7" s="83" customFormat="1" x14ac:dyDescent="0.25">
      <c r="B72" s="69">
        <v>70</v>
      </c>
      <c r="C72" s="70"/>
      <c r="D72" s="71"/>
      <c r="E72" s="67"/>
      <c r="F72" s="71"/>
      <c r="G72" s="71"/>
    </row>
    <row r="73" spans="2:7" s="83" customFormat="1" x14ac:dyDescent="0.25">
      <c r="B73" s="69">
        <v>71</v>
      </c>
      <c r="C73" s="70"/>
      <c r="D73" s="71"/>
      <c r="E73" s="67"/>
      <c r="F73" s="71"/>
      <c r="G73" s="71"/>
    </row>
    <row r="74" spans="2:7" s="83" customFormat="1" x14ac:dyDescent="0.25">
      <c r="B74" s="69">
        <v>72</v>
      </c>
      <c r="C74" s="70"/>
      <c r="D74" s="71"/>
      <c r="E74" s="67"/>
      <c r="F74" s="71"/>
      <c r="G74" s="71"/>
    </row>
    <row r="75" spans="2:7" s="83" customFormat="1" x14ac:dyDescent="0.25">
      <c r="B75" s="69">
        <v>73</v>
      </c>
      <c r="C75" s="70"/>
      <c r="D75" s="71"/>
      <c r="E75" s="67"/>
      <c r="F75" s="71"/>
      <c r="G75" s="71"/>
    </row>
    <row r="76" spans="2:7" s="83" customFormat="1" x14ac:dyDescent="0.25">
      <c r="B76" s="69">
        <v>74</v>
      </c>
      <c r="C76" s="70"/>
      <c r="D76" s="71"/>
      <c r="E76" s="67"/>
      <c r="F76" s="71"/>
      <c r="G76" s="71"/>
    </row>
    <row r="77" spans="2:7" s="83" customFormat="1" x14ac:dyDescent="0.25">
      <c r="B77" s="69">
        <v>75</v>
      </c>
      <c r="C77" s="70"/>
      <c r="D77" s="71"/>
      <c r="E77" s="67"/>
      <c r="F77" s="71"/>
      <c r="G77" s="71"/>
    </row>
    <row r="78" spans="2:7" s="83" customFormat="1" x14ac:dyDescent="0.25">
      <c r="B78" s="69">
        <v>76</v>
      </c>
      <c r="C78" s="70"/>
      <c r="D78" s="71"/>
      <c r="E78" s="67"/>
      <c r="F78" s="71"/>
      <c r="G78" s="71"/>
    </row>
    <row r="79" spans="2:7" s="83" customFormat="1" x14ac:dyDescent="0.25">
      <c r="B79" s="69">
        <v>77</v>
      </c>
      <c r="C79" s="70"/>
      <c r="D79" s="71"/>
      <c r="E79" s="67"/>
      <c r="F79" s="71"/>
      <c r="G79" s="71"/>
    </row>
    <row r="80" spans="2:7" s="83" customFormat="1" x14ac:dyDescent="0.25">
      <c r="B80" s="69">
        <v>78</v>
      </c>
      <c r="C80" s="70"/>
      <c r="D80" s="71"/>
      <c r="E80" s="67"/>
      <c r="F80" s="71"/>
      <c r="G80" s="71"/>
    </row>
    <row r="81" spans="2:7" s="83" customFormat="1" x14ac:dyDescent="0.25">
      <c r="B81" s="69">
        <v>79</v>
      </c>
      <c r="C81" s="70"/>
      <c r="D81" s="71"/>
      <c r="E81" s="67"/>
      <c r="F81" s="71"/>
      <c r="G81" s="71"/>
    </row>
    <row r="82" spans="2:7" s="83" customFormat="1" x14ac:dyDescent="0.25">
      <c r="B82" s="69">
        <v>80</v>
      </c>
      <c r="C82" s="70"/>
      <c r="D82" s="71"/>
      <c r="E82" s="67"/>
      <c r="F82" s="71"/>
      <c r="G82" s="71"/>
    </row>
    <row r="83" spans="2:7" s="83" customFormat="1" x14ac:dyDescent="0.25">
      <c r="B83" s="69">
        <v>81</v>
      </c>
      <c r="C83" s="70"/>
      <c r="D83" s="71"/>
      <c r="E83" s="67"/>
      <c r="F83" s="71"/>
      <c r="G83" s="71"/>
    </row>
    <row r="84" spans="2:7" s="83" customFormat="1" x14ac:dyDescent="0.25">
      <c r="B84" s="69">
        <v>82</v>
      </c>
      <c r="C84" s="70"/>
      <c r="D84" s="71"/>
      <c r="E84" s="67"/>
      <c r="F84" s="71"/>
      <c r="G84" s="71"/>
    </row>
    <row r="85" spans="2:7" s="83" customFormat="1" x14ac:dyDescent="0.25">
      <c r="B85" s="69">
        <v>83</v>
      </c>
      <c r="C85" s="70"/>
      <c r="D85" s="71"/>
      <c r="E85" s="67"/>
      <c r="F85" s="71"/>
      <c r="G85" s="71"/>
    </row>
    <row r="86" spans="2:7" s="83" customFormat="1" x14ac:dyDescent="0.25">
      <c r="B86" s="69">
        <v>84</v>
      </c>
      <c r="C86" s="70"/>
      <c r="D86" s="71"/>
      <c r="E86" s="67"/>
      <c r="F86" s="71"/>
      <c r="G86" s="71"/>
    </row>
    <row r="87" spans="2:7" s="83" customFormat="1" x14ac:dyDescent="0.25">
      <c r="B87" s="69">
        <v>85</v>
      </c>
      <c r="C87" s="70"/>
      <c r="D87" s="71"/>
      <c r="E87" s="67"/>
      <c r="F87" s="71"/>
      <c r="G87" s="71"/>
    </row>
    <row r="88" spans="2:7" s="83" customFormat="1" x14ac:dyDescent="0.25">
      <c r="B88" s="69">
        <v>86</v>
      </c>
      <c r="C88" s="70"/>
      <c r="D88" s="71"/>
      <c r="E88" s="67"/>
      <c r="F88" s="71"/>
      <c r="G88" s="71"/>
    </row>
    <row r="89" spans="2:7" s="83" customFormat="1" x14ac:dyDescent="0.25">
      <c r="B89" s="69">
        <v>87</v>
      </c>
      <c r="C89" s="70"/>
      <c r="D89" s="71"/>
      <c r="E89" s="67"/>
      <c r="F89" s="71"/>
      <c r="G89" s="71"/>
    </row>
    <row r="90" spans="2:7" s="83" customFormat="1" x14ac:dyDescent="0.25">
      <c r="B90" s="69">
        <v>88</v>
      </c>
      <c r="C90" s="70"/>
      <c r="D90" s="71"/>
      <c r="E90" s="67"/>
      <c r="F90" s="71"/>
      <c r="G90" s="71"/>
    </row>
    <row r="91" spans="2:7" s="83" customFormat="1" x14ac:dyDescent="0.25">
      <c r="B91" s="69">
        <v>89</v>
      </c>
      <c r="C91" s="70"/>
      <c r="D91" s="71"/>
      <c r="E91" s="67"/>
      <c r="F91" s="71"/>
      <c r="G91" s="71"/>
    </row>
    <row r="92" spans="2:7" s="83" customFormat="1" x14ac:dyDescent="0.25">
      <c r="B92" s="69">
        <v>90</v>
      </c>
      <c r="C92" s="70"/>
      <c r="D92" s="71"/>
      <c r="E92" s="67"/>
      <c r="F92" s="71"/>
      <c r="G92" s="71"/>
    </row>
    <row r="93" spans="2:7" s="83" customFormat="1" x14ac:dyDescent="0.25">
      <c r="B93" s="69">
        <v>91</v>
      </c>
      <c r="C93" s="70"/>
      <c r="D93" s="71"/>
      <c r="E93" s="67"/>
      <c r="F93" s="71"/>
      <c r="G93" s="71"/>
    </row>
    <row r="94" spans="2:7" s="83" customFormat="1" x14ac:dyDescent="0.25">
      <c r="B94" s="69">
        <v>92</v>
      </c>
      <c r="C94" s="70"/>
      <c r="D94" s="71"/>
      <c r="E94" s="67"/>
      <c r="F94" s="71"/>
      <c r="G94" s="71"/>
    </row>
    <row r="95" spans="2:7" s="83" customFormat="1" x14ac:dyDescent="0.25">
      <c r="B95" s="69">
        <v>93</v>
      </c>
      <c r="C95" s="70"/>
      <c r="D95" s="71"/>
      <c r="E95" s="67"/>
      <c r="F95" s="71"/>
      <c r="G95" s="71"/>
    </row>
    <row r="96" spans="2:7" s="83" customFormat="1" x14ac:dyDescent="0.25">
      <c r="B96" s="69">
        <v>94</v>
      </c>
      <c r="C96" s="70"/>
      <c r="D96" s="71"/>
      <c r="E96" s="67"/>
      <c r="F96" s="71"/>
      <c r="G96" s="71"/>
    </row>
    <row r="97" spans="2:7" s="83" customFormat="1" x14ac:dyDescent="0.25">
      <c r="B97" s="69">
        <v>95</v>
      </c>
      <c r="C97" s="70"/>
      <c r="D97" s="71"/>
      <c r="E97" s="67"/>
      <c r="F97" s="71"/>
      <c r="G97" s="71"/>
    </row>
    <row r="98" spans="2:7" s="83" customFormat="1" x14ac:dyDescent="0.25">
      <c r="B98" s="69">
        <v>96</v>
      </c>
      <c r="C98" s="70"/>
      <c r="D98" s="71"/>
      <c r="E98" s="67"/>
      <c r="F98" s="71"/>
      <c r="G98" s="71"/>
    </row>
    <row r="99" spans="2:7" s="83" customFormat="1" x14ac:dyDescent="0.25">
      <c r="B99" s="69">
        <v>97</v>
      </c>
      <c r="C99" s="70"/>
      <c r="D99" s="71"/>
      <c r="E99" s="67"/>
      <c r="F99" s="71"/>
      <c r="G99" s="71"/>
    </row>
    <row r="100" spans="2:7" s="83" customFormat="1" x14ac:dyDescent="0.25">
      <c r="B100" s="69">
        <v>98</v>
      </c>
      <c r="C100" s="70"/>
      <c r="D100" s="71"/>
      <c r="E100" s="67"/>
      <c r="F100" s="71"/>
      <c r="G100" s="71"/>
    </row>
    <row r="101" spans="2:7" s="83" customFormat="1" x14ac:dyDescent="0.25">
      <c r="B101" s="69">
        <v>99</v>
      </c>
      <c r="C101" s="70"/>
      <c r="D101" s="71"/>
      <c r="E101" s="67"/>
      <c r="F101" s="71"/>
      <c r="G101" s="71"/>
    </row>
    <row r="102" spans="2:7" s="83" customFormat="1" x14ac:dyDescent="0.25">
      <c r="B102" s="69">
        <v>100</v>
      </c>
      <c r="C102" s="70"/>
      <c r="D102" s="71"/>
      <c r="E102" s="67"/>
      <c r="F102" s="71"/>
      <c r="G102" s="71"/>
    </row>
    <row r="103" spans="2:7" s="83" customFormat="1" x14ac:dyDescent="0.25">
      <c r="B103" s="69">
        <v>101</v>
      </c>
      <c r="C103" s="70"/>
      <c r="D103" s="71"/>
      <c r="E103" s="67"/>
      <c r="F103" s="71"/>
      <c r="G103" s="71"/>
    </row>
    <row r="104" spans="2:7" s="83" customFormat="1" x14ac:dyDescent="0.25">
      <c r="B104" s="69">
        <v>102</v>
      </c>
      <c r="C104" s="70"/>
      <c r="D104" s="71"/>
      <c r="E104" s="67"/>
      <c r="F104" s="71"/>
      <c r="G104" s="71"/>
    </row>
    <row r="105" spans="2:7" s="83" customFormat="1" x14ac:dyDescent="0.25">
      <c r="B105" s="69">
        <v>103</v>
      </c>
      <c r="C105" s="70"/>
      <c r="D105" s="71"/>
      <c r="E105" s="67"/>
      <c r="F105" s="71"/>
      <c r="G105" s="71"/>
    </row>
    <row r="106" spans="2:7" s="83" customFormat="1" x14ac:dyDescent="0.25">
      <c r="B106" s="69">
        <v>104</v>
      </c>
      <c r="C106" s="70"/>
      <c r="D106" s="71"/>
      <c r="E106" s="67"/>
      <c r="F106" s="71"/>
      <c r="G106" s="71"/>
    </row>
    <row r="107" spans="2:7" s="83" customFormat="1" x14ac:dyDescent="0.25">
      <c r="B107" s="69">
        <v>105</v>
      </c>
      <c r="C107" s="70"/>
      <c r="D107" s="71"/>
      <c r="E107" s="67"/>
      <c r="F107" s="71"/>
      <c r="G107" s="71"/>
    </row>
    <row r="108" spans="2:7" s="83" customFormat="1" x14ac:dyDescent="0.25">
      <c r="B108" s="69">
        <v>106</v>
      </c>
      <c r="C108" s="70"/>
      <c r="D108" s="71"/>
      <c r="E108" s="67"/>
      <c r="F108" s="71"/>
      <c r="G108" s="71"/>
    </row>
    <row r="109" spans="2:7" s="83" customFormat="1" x14ac:dyDescent="0.25">
      <c r="B109" s="69">
        <v>107</v>
      </c>
      <c r="C109" s="70"/>
      <c r="D109" s="71"/>
      <c r="E109" s="67"/>
      <c r="F109" s="71"/>
      <c r="G109" s="71"/>
    </row>
    <row r="110" spans="2:7" s="83" customFormat="1" x14ac:dyDescent="0.25">
      <c r="B110" s="69">
        <v>108</v>
      </c>
      <c r="C110" s="70"/>
      <c r="D110" s="71"/>
      <c r="E110" s="67"/>
      <c r="F110" s="71"/>
      <c r="G110" s="71"/>
    </row>
    <row r="111" spans="2:7" s="83" customFormat="1" x14ac:dyDescent="0.25">
      <c r="B111" s="69">
        <v>109</v>
      </c>
      <c r="C111" s="70"/>
      <c r="D111" s="71"/>
      <c r="E111" s="67"/>
      <c r="F111" s="71"/>
      <c r="G111" s="71"/>
    </row>
    <row r="112" spans="2:7" s="83" customFormat="1" x14ac:dyDescent="0.25">
      <c r="B112" s="69">
        <v>110</v>
      </c>
      <c r="C112" s="70"/>
      <c r="D112" s="71"/>
      <c r="E112" s="67"/>
      <c r="F112" s="71"/>
      <c r="G112" s="71"/>
    </row>
    <row r="113" spans="2:7" s="83" customFormat="1" x14ac:dyDescent="0.25">
      <c r="B113" s="69">
        <v>111</v>
      </c>
      <c r="C113" s="70"/>
      <c r="D113" s="71"/>
      <c r="E113" s="67"/>
      <c r="F113" s="71"/>
      <c r="G113" s="71"/>
    </row>
    <row r="114" spans="2:7" s="83" customFormat="1" x14ac:dyDescent="0.25">
      <c r="B114" s="69">
        <v>112</v>
      </c>
      <c r="C114" s="70"/>
      <c r="D114" s="71"/>
      <c r="E114" s="67"/>
      <c r="F114" s="71"/>
      <c r="G114" s="71"/>
    </row>
    <row r="115" spans="2:7" s="83" customFormat="1" x14ac:dyDescent="0.25">
      <c r="B115" s="69">
        <v>113</v>
      </c>
      <c r="C115" s="70"/>
      <c r="D115" s="71"/>
      <c r="E115" s="67"/>
      <c r="F115" s="71"/>
      <c r="G115" s="71"/>
    </row>
    <row r="116" spans="2:7" s="83" customFormat="1" x14ac:dyDescent="0.25">
      <c r="B116" s="69">
        <v>114</v>
      </c>
      <c r="C116" s="70"/>
      <c r="D116" s="71"/>
      <c r="E116" s="67"/>
      <c r="F116" s="71"/>
      <c r="G116" s="71"/>
    </row>
    <row r="117" spans="2:7" s="83" customFormat="1" x14ac:dyDescent="0.25">
      <c r="B117" s="69">
        <v>115</v>
      </c>
      <c r="C117" s="70"/>
      <c r="D117" s="71"/>
      <c r="E117" s="67"/>
      <c r="F117" s="71"/>
      <c r="G117" s="71"/>
    </row>
    <row r="118" spans="2:7" s="83" customFormat="1" x14ac:dyDescent="0.25">
      <c r="B118" s="69">
        <v>116</v>
      </c>
      <c r="C118" s="70"/>
      <c r="D118" s="71"/>
      <c r="E118" s="67"/>
      <c r="F118" s="71"/>
      <c r="G118" s="71"/>
    </row>
    <row r="119" spans="2:7" s="83" customFormat="1" x14ac:dyDescent="0.25">
      <c r="B119" s="69">
        <v>117</v>
      </c>
      <c r="C119" s="70"/>
      <c r="D119" s="71"/>
      <c r="E119" s="67"/>
      <c r="F119" s="71"/>
      <c r="G119" s="71"/>
    </row>
    <row r="120" spans="2:7" s="83" customFormat="1" x14ac:dyDescent="0.25">
      <c r="B120" s="69">
        <v>118</v>
      </c>
      <c r="C120" s="70"/>
      <c r="D120" s="71"/>
      <c r="E120" s="67"/>
      <c r="F120" s="71"/>
      <c r="G120" s="71"/>
    </row>
    <row r="121" spans="2:7" s="83" customFormat="1" x14ac:dyDescent="0.25">
      <c r="B121" s="69">
        <v>119</v>
      </c>
      <c r="C121" s="70"/>
      <c r="D121" s="71"/>
      <c r="E121" s="67"/>
      <c r="F121" s="71"/>
      <c r="G121" s="71"/>
    </row>
    <row r="122" spans="2:7" s="83" customFormat="1" x14ac:dyDescent="0.25">
      <c r="B122" s="69">
        <v>120</v>
      </c>
      <c r="C122" s="70"/>
      <c r="D122" s="71"/>
      <c r="E122" s="67"/>
      <c r="F122" s="71"/>
      <c r="G122" s="71"/>
    </row>
    <row r="123" spans="2:7" s="83" customFormat="1" x14ac:dyDescent="0.25">
      <c r="B123" s="69">
        <v>121</v>
      </c>
      <c r="C123" s="70"/>
      <c r="D123" s="71"/>
      <c r="E123" s="67"/>
      <c r="F123" s="71"/>
      <c r="G123" s="71"/>
    </row>
    <row r="124" spans="2:7" s="83" customFormat="1" x14ac:dyDescent="0.25">
      <c r="B124" s="69">
        <v>122</v>
      </c>
      <c r="C124" s="70"/>
      <c r="D124" s="71"/>
      <c r="E124" s="67"/>
      <c r="F124" s="71"/>
      <c r="G124" s="71"/>
    </row>
    <row r="125" spans="2:7" s="83" customFormat="1" x14ac:dyDescent="0.25">
      <c r="B125" s="69">
        <v>123</v>
      </c>
      <c r="C125" s="70"/>
      <c r="D125" s="71"/>
      <c r="E125" s="67"/>
      <c r="F125" s="71"/>
      <c r="G125" s="71"/>
    </row>
    <row r="126" spans="2:7" s="83" customFormat="1" x14ac:dyDescent="0.25">
      <c r="B126" s="69">
        <v>124</v>
      </c>
      <c r="C126" s="70"/>
      <c r="D126" s="71"/>
      <c r="E126" s="67"/>
      <c r="F126" s="71"/>
      <c r="G126" s="71"/>
    </row>
    <row r="127" spans="2:7" s="83" customFormat="1" x14ac:dyDescent="0.25">
      <c r="B127" s="69">
        <v>125</v>
      </c>
      <c r="C127" s="70"/>
      <c r="D127" s="71"/>
      <c r="E127" s="67"/>
      <c r="F127" s="71"/>
      <c r="G127" s="71"/>
    </row>
    <row r="128" spans="2:7" s="83" customFormat="1" x14ac:dyDescent="0.25">
      <c r="B128" s="69">
        <v>126</v>
      </c>
      <c r="C128" s="70"/>
      <c r="D128" s="71"/>
      <c r="E128" s="67"/>
      <c r="F128" s="71"/>
      <c r="G128" s="71"/>
    </row>
    <row r="129" spans="2:7" s="83" customFormat="1" x14ac:dyDescent="0.25">
      <c r="B129" s="69">
        <v>127</v>
      </c>
      <c r="C129" s="70"/>
      <c r="D129" s="71"/>
      <c r="E129" s="67"/>
      <c r="F129" s="71"/>
      <c r="G129" s="71"/>
    </row>
    <row r="130" spans="2:7" s="83" customFormat="1" x14ac:dyDescent="0.25">
      <c r="B130" s="69">
        <v>128</v>
      </c>
      <c r="C130" s="70"/>
      <c r="D130" s="71"/>
      <c r="E130" s="67"/>
      <c r="F130" s="71"/>
      <c r="G130" s="71"/>
    </row>
    <row r="131" spans="2:7" s="83" customFormat="1" x14ac:dyDescent="0.25">
      <c r="B131" s="69">
        <v>129</v>
      </c>
      <c r="C131" s="70"/>
      <c r="D131" s="71"/>
      <c r="E131" s="67"/>
      <c r="F131" s="71"/>
      <c r="G131" s="71"/>
    </row>
    <row r="132" spans="2:7" s="83" customFormat="1" x14ac:dyDescent="0.25">
      <c r="B132" s="69">
        <v>130</v>
      </c>
      <c r="C132" s="70"/>
      <c r="D132" s="71"/>
      <c r="E132" s="67"/>
      <c r="F132" s="71"/>
      <c r="G132" s="71"/>
    </row>
    <row r="133" spans="2:7" s="83" customFormat="1" x14ac:dyDescent="0.25">
      <c r="B133" s="69">
        <v>131</v>
      </c>
      <c r="C133" s="70"/>
      <c r="D133" s="71"/>
      <c r="E133" s="67"/>
      <c r="F133" s="71"/>
      <c r="G133" s="71"/>
    </row>
    <row r="134" spans="2:7" s="83" customFormat="1" x14ac:dyDescent="0.25">
      <c r="B134" s="69">
        <v>132</v>
      </c>
      <c r="C134" s="70"/>
      <c r="D134" s="71"/>
      <c r="E134" s="67"/>
      <c r="F134" s="71"/>
      <c r="G134" s="71"/>
    </row>
    <row r="135" spans="2:7" s="83" customFormat="1" x14ac:dyDescent="0.25">
      <c r="B135" s="69">
        <v>133</v>
      </c>
      <c r="C135" s="70"/>
      <c r="D135" s="71"/>
      <c r="E135" s="67"/>
      <c r="F135" s="71"/>
      <c r="G135" s="71"/>
    </row>
    <row r="136" spans="2:7" s="83" customFormat="1" x14ac:dyDescent="0.25">
      <c r="B136" s="69">
        <v>134</v>
      </c>
      <c r="C136" s="70"/>
      <c r="D136" s="71"/>
      <c r="E136" s="67"/>
      <c r="F136" s="71"/>
      <c r="G136" s="71"/>
    </row>
    <row r="137" spans="2:7" s="83" customFormat="1" x14ac:dyDescent="0.25">
      <c r="B137" s="69">
        <v>135</v>
      </c>
      <c r="C137" s="70"/>
      <c r="D137" s="71"/>
      <c r="E137" s="67"/>
      <c r="F137" s="71"/>
      <c r="G137" s="71"/>
    </row>
    <row r="138" spans="2:7" s="83" customFormat="1" x14ac:dyDescent="0.25">
      <c r="B138" s="69">
        <v>136</v>
      </c>
      <c r="C138" s="70"/>
      <c r="D138" s="71"/>
      <c r="E138" s="67"/>
      <c r="F138" s="71"/>
      <c r="G138" s="71"/>
    </row>
    <row r="139" spans="2:7" s="83" customFormat="1" x14ac:dyDescent="0.25">
      <c r="B139" s="69">
        <v>137</v>
      </c>
      <c r="C139" s="70"/>
      <c r="D139" s="71"/>
      <c r="E139" s="67"/>
      <c r="F139" s="71"/>
      <c r="G139" s="71"/>
    </row>
    <row r="140" spans="2:7" s="83" customFormat="1" x14ac:dyDescent="0.25">
      <c r="B140" s="69">
        <v>138</v>
      </c>
      <c r="C140" s="70"/>
      <c r="D140" s="71"/>
      <c r="E140" s="67"/>
      <c r="F140" s="71"/>
      <c r="G140" s="71"/>
    </row>
    <row r="141" spans="2:7" s="83" customFormat="1" x14ac:dyDescent="0.25">
      <c r="B141" s="69">
        <v>139</v>
      </c>
      <c r="C141" s="70"/>
      <c r="D141" s="71"/>
      <c r="E141" s="67"/>
      <c r="F141" s="71"/>
      <c r="G141" s="71"/>
    </row>
    <row r="142" spans="2:7" s="83" customFormat="1" x14ac:dyDescent="0.25">
      <c r="B142" s="69">
        <v>140</v>
      </c>
      <c r="C142" s="70"/>
      <c r="D142" s="71"/>
      <c r="E142" s="67"/>
      <c r="F142" s="71"/>
      <c r="G142" s="71"/>
    </row>
    <row r="143" spans="2:7" s="83" customFormat="1" x14ac:dyDescent="0.25">
      <c r="B143" s="69">
        <v>141</v>
      </c>
      <c r="C143" s="70"/>
      <c r="D143" s="71"/>
      <c r="E143" s="67"/>
      <c r="F143" s="71"/>
      <c r="G143" s="71"/>
    </row>
    <row r="144" spans="2:7" s="83" customFormat="1" x14ac:dyDescent="0.25">
      <c r="B144" s="69">
        <v>142</v>
      </c>
      <c r="C144" s="70"/>
      <c r="D144" s="71"/>
      <c r="E144" s="67"/>
      <c r="F144" s="71"/>
      <c r="G144" s="71"/>
    </row>
    <row r="145" spans="2:7" s="83" customFormat="1" x14ac:dyDescent="0.25">
      <c r="B145" s="69">
        <v>143</v>
      </c>
      <c r="C145" s="70"/>
      <c r="D145" s="71"/>
      <c r="E145" s="67"/>
      <c r="F145" s="71"/>
      <c r="G145" s="71"/>
    </row>
    <row r="146" spans="2:7" s="83" customFormat="1" x14ac:dyDescent="0.25">
      <c r="B146" s="69">
        <v>144</v>
      </c>
      <c r="C146" s="70"/>
      <c r="D146" s="71"/>
      <c r="E146" s="67"/>
      <c r="F146" s="71"/>
      <c r="G146" s="71"/>
    </row>
    <row r="147" spans="2:7" s="83" customFormat="1" x14ac:dyDescent="0.25">
      <c r="B147" s="69">
        <v>145</v>
      </c>
      <c r="C147" s="70"/>
      <c r="D147" s="71"/>
      <c r="E147" s="67"/>
      <c r="F147" s="71"/>
      <c r="G147" s="71"/>
    </row>
    <row r="148" spans="2:7" s="83" customFormat="1" x14ac:dyDescent="0.25">
      <c r="B148" s="69">
        <v>146</v>
      </c>
      <c r="C148" s="70"/>
      <c r="D148" s="71"/>
      <c r="E148" s="67"/>
      <c r="F148" s="71"/>
      <c r="G148" s="71"/>
    </row>
    <row r="149" spans="2:7" s="83" customFormat="1" x14ac:dyDescent="0.25">
      <c r="B149" s="69">
        <v>147</v>
      </c>
      <c r="C149" s="70"/>
      <c r="D149" s="71"/>
      <c r="E149" s="67"/>
      <c r="F149" s="71"/>
      <c r="G149" s="71"/>
    </row>
    <row r="150" spans="2:7" s="83" customFormat="1" x14ac:dyDescent="0.25">
      <c r="B150" s="69">
        <v>148</v>
      </c>
      <c r="C150" s="70"/>
      <c r="D150" s="71"/>
      <c r="E150" s="67"/>
      <c r="F150" s="71"/>
      <c r="G150" s="71"/>
    </row>
    <row r="151" spans="2:7" s="83" customFormat="1" x14ac:dyDescent="0.25">
      <c r="B151" s="69">
        <v>149</v>
      </c>
      <c r="C151" s="70"/>
      <c r="D151" s="71"/>
      <c r="E151" s="67"/>
      <c r="F151" s="71"/>
      <c r="G151" s="71"/>
    </row>
    <row r="152" spans="2:7" s="83" customFormat="1" x14ac:dyDescent="0.25">
      <c r="B152" s="69">
        <v>150</v>
      </c>
      <c r="C152" s="70"/>
      <c r="D152" s="71"/>
      <c r="E152" s="67"/>
      <c r="F152" s="71"/>
      <c r="G152" s="71"/>
    </row>
    <row r="153" spans="2:7" s="83" customFormat="1" x14ac:dyDescent="0.25">
      <c r="B153" s="69">
        <v>151</v>
      </c>
      <c r="C153" s="70"/>
      <c r="D153" s="71"/>
      <c r="E153" s="67"/>
      <c r="F153" s="71"/>
      <c r="G153" s="71"/>
    </row>
    <row r="154" spans="2:7" s="83" customFormat="1" x14ac:dyDescent="0.25">
      <c r="B154" s="69">
        <v>152</v>
      </c>
      <c r="C154" s="70"/>
      <c r="D154" s="71"/>
      <c r="E154" s="67"/>
      <c r="F154" s="71"/>
      <c r="G154" s="71"/>
    </row>
    <row r="155" spans="2:7" s="83" customFormat="1" x14ac:dyDescent="0.25">
      <c r="B155" s="69">
        <v>153</v>
      </c>
      <c r="C155" s="70"/>
      <c r="D155" s="71"/>
      <c r="E155" s="67"/>
      <c r="F155" s="71"/>
      <c r="G155" s="71"/>
    </row>
    <row r="156" spans="2:7" s="83" customFormat="1" x14ac:dyDescent="0.25">
      <c r="B156" s="69">
        <v>154</v>
      </c>
      <c r="C156" s="70"/>
      <c r="D156" s="71"/>
      <c r="E156" s="67"/>
      <c r="F156" s="71"/>
      <c r="G156" s="71"/>
    </row>
    <row r="157" spans="2:7" s="83" customFormat="1" x14ac:dyDescent="0.25">
      <c r="B157" s="69">
        <v>155</v>
      </c>
      <c r="C157" s="70"/>
      <c r="D157" s="71"/>
      <c r="E157" s="67"/>
      <c r="F157" s="71"/>
      <c r="G157" s="71"/>
    </row>
    <row r="158" spans="2:7" s="83" customFormat="1" x14ac:dyDescent="0.25">
      <c r="B158" s="69">
        <v>156</v>
      </c>
      <c r="C158" s="70"/>
      <c r="D158" s="71"/>
      <c r="E158" s="67"/>
      <c r="F158" s="71"/>
      <c r="G158" s="71"/>
    </row>
    <row r="159" spans="2:7" s="83" customFormat="1" x14ac:dyDescent="0.25">
      <c r="B159" s="69">
        <v>157</v>
      </c>
      <c r="C159" s="70"/>
      <c r="D159" s="71"/>
      <c r="E159" s="67"/>
      <c r="F159" s="71"/>
      <c r="G159" s="71"/>
    </row>
    <row r="160" spans="2:7" s="83" customFormat="1" x14ac:dyDescent="0.25">
      <c r="B160" s="69">
        <v>158</v>
      </c>
      <c r="C160" s="70"/>
      <c r="D160" s="71"/>
      <c r="E160" s="67"/>
      <c r="F160" s="71"/>
      <c r="G160" s="71"/>
    </row>
    <row r="161" spans="2:7" s="83" customFormat="1" x14ac:dyDescent="0.25">
      <c r="B161" s="69">
        <v>159</v>
      </c>
      <c r="C161" s="70"/>
      <c r="D161" s="71"/>
      <c r="E161" s="67"/>
      <c r="F161" s="71"/>
      <c r="G161" s="71"/>
    </row>
    <row r="162" spans="2:7" s="83" customFormat="1" x14ac:dyDescent="0.25">
      <c r="B162" s="69">
        <v>160</v>
      </c>
      <c r="C162" s="70"/>
      <c r="D162" s="71"/>
      <c r="E162" s="67"/>
      <c r="F162" s="71"/>
      <c r="G162" s="71"/>
    </row>
    <row r="163" spans="2:7" s="83" customFormat="1" x14ac:dyDescent="0.25">
      <c r="B163" s="69">
        <v>161</v>
      </c>
      <c r="C163" s="70"/>
      <c r="D163" s="71"/>
      <c r="E163" s="67"/>
      <c r="F163" s="71"/>
      <c r="G163" s="71"/>
    </row>
    <row r="164" spans="2:7" s="83" customFormat="1" x14ac:dyDescent="0.25">
      <c r="B164" s="69">
        <v>162</v>
      </c>
      <c r="C164" s="70"/>
      <c r="D164" s="71"/>
      <c r="E164" s="67"/>
      <c r="F164" s="71"/>
      <c r="G164" s="71"/>
    </row>
    <row r="165" spans="2:7" s="83" customFormat="1" x14ac:dyDescent="0.25">
      <c r="B165" s="69">
        <v>163</v>
      </c>
      <c r="C165" s="70"/>
      <c r="D165" s="71"/>
      <c r="E165" s="67"/>
      <c r="F165" s="71"/>
      <c r="G165" s="71"/>
    </row>
    <row r="166" spans="2:7" s="83" customFormat="1" x14ac:dyDescent="0.25">
      <c r="B166" s="69">
        <v>164</v>
      </c>
      <c r="C166" s="70"/>
      <c r="D166" s="71"/>
      <c r="E166" s="67"/>
      <c r="F166" s="71"/>
      <c r="G166" s="71"/>
    </row>
    <row r="167" spans="2:7" s="83" customFormat="1" x14ac:dyDescent="0.25">
      <c r="B167" s="69">
        <v>165</v>
      </c>
      <c r="C167" s="70"/>
      <c r="D167" s="71"/>
      <c r="E167" s="67"/>
      <c r="F167" s="71"/>
      <c r="G167" s="71"/>
    </row>
    <row r="168" spans="2:7" s="83" customFormat="1" x14ac:dyDescent="0.25">
      <c r="B168" s="69">
        <v>166</v>
      </c>
      <c r="C168" s="70"/>
      <c r="D168" s="71"/>
      <c r="E168" s="67"/>
      <c r="F168" s="71"/>
      <c r="G168" s="71"/>
    </row>
    <row r="169" spans="2:7" s="83" customFormat="1" x14ac:dyDescent="0.25">
      <c r="B169" s="69">
        <v>167</v>
      </c>
      <c r="C169" s="70"/>
      <c r="D169" s="71"/>
      <c r="E169" s="67"/>
      <c r="F169" s="71"/>
      <c r="G169" s="71"/>
    </row>
    <row r="170" spans="2:7" s="83" customFormat="1" x14ac:dyDescent="0.25">
      <c r="B170" s="69">
        <v>168</v>
      </c>
      <c r="C170" s="70"/>
      <c r="D170" s="71"/>
      <c r="E170" s="67"/>
      <c r="F170" s="71"/>
      <c r="G170" s="71"/>
    </row>
    <row r="171" spans="2:7" s="83" customFormat="1" x14ac:dyDescent="0.25">
      <c r="B171" s="69">
        <v>169</v>
      </c>
      <c r="C171" s="70"/>
      <c r="D171" s="71"/>
      <c r="E171" s="67"/>
      <c r="F171" s="71"/>
      <c r="G171" s="71"/>
    </row>
    <row r="172" spans="2:7" s="83" customFormat="1" x14ac:dyDescent="0.25">
      <c r="B172" s="69">
        <v>170</v>
      </c>
      <c r="C172" s="70"/>
      <c r="D172" s="71"/>
      <c r="E172" s="67"/>
      <c r="F172" s="71"/>
      <c r="G172" s="71"/>
    </row>
    <row r="173" spans="2:7" s="83" customFormat="1" x14ac:dyDescent="0.25">
      <c r="B173" s="69">
        <v>171</v>
      </c>
      <c r="C173" s="70"/>
      <c r="D173" s="71"/>
      <c r="E173" s="67"/>
      <c r="F173" s="71"/>
      <c r="G173" s="71"/>
    </row>
    <row r="174" spans="2:7" s="83" customFormat="1" x14ac:dyDescent="0.25">
      <c r="B174" s="69">
        <v>172</v>
      </c>
      <c r="C174" s="70"/>
      <c r="D174" s="71"/>
      <c r="E174" s="67"/>
      <c r="F174" s="71"/>
      <c r="G174" s="71"/>
    </row>
    <row r="175" spans="2:7" s="83" customFormat="1" x14ac:dyDescent="0.25">
      <c r="B175" s="69">
        <v>173</v>
      </c>
      <c r="C175" s="70"/>
      <c r="D175" s="71"/>
      <c r="E175" s="67"/>
      <c r="F175" s="71"/>
      <c r="G175" s="71"/>
    </row>
    <row r="176" spans="2:7" s="83" customFormat="1" x14ac:dyDescent="0.25">
      <c r="B176" s="69">
        <v>174</v>
      </c>
      <c r="C176" s="70"/>
      <c r="D176" s="71"/>
      <c r="E176" s="67"/>
      <c r="F176" s="71"/>
      <c r="G176" s="71"/>
    </row>
    <row r="177" spans="2:7" s="83" customFormat="1" x14ac:dyDescent="0.25">
      <c r="B177" s="69">
        <v>175</v>
      </c>
      <c r="C177" s="70"/>
      <c r="D177" s="71"/>
      <c r="E177" s="67"/>
      <c r="F177" s="71"/>
      <c r="G177" s="71"/>
    </row>
    <row r="178" spans="2:7" s="83" customFormat="1" x14ac:dyDescent="0.25">
      <c r="B178" s="69">
        <v>176</v>
      </c>
      <c r="C178" s="70"/>
      <c r="D178" s="71"/>
      <c r="E178" s="67"/>
      <c r="F178" s="71"/>
      <c r="G178" s="71"/>
    </row>
    <row r="179" spans="2:7" s="83" customFormat="1" x14ac:dyDescent="0.25">
      <c r="B179" s="69">
        <v>177</v>
      </c>
      <c r="C179" s="70"/>
      <c r="D179" s="71"/>
      <c r="E179" s="67"/>
      <c r="F179" s="71"/>
      <c r="G179" s="71"/>
    </row>
    <row r="180" spans="2:7" s="83" customFormat="1" x14ac:dyDescent="0.25">
      <c r="B180" s="69">
        <v>178</v>
      </c>
      <c r="C180" s="70"/>
      <c r="D180" s="71"/>
      <c r="E180" s="67"/>
      <c r="F180" s="71"/>
      <c r="G180" s="71"/>
    </row>
    <row r="181" spans="2:7" s="83" customFormat="1" x14ac:dyDescent="0.25">
      <c r="B181" s="69">
        <v>179</v>
      </c>
      <c r="C181" s="70"/>
      <c r="D181" s="71"/>
      <c r="E181" s="67"/>
      <c r="F181" s="71"/>
      <c r="G181" s="71"/>
    </row>
    <row r="182" spans="2:7" s="83" customFormat="1" x14ac:dyDescent="0.25">
      <c r="B182" s="69">
        <v>180</v>
      </c>
      <c r="C182" s="70"/>
      <c r="D182" s="71"/>
      <c r="E182" s="67"/>
      <c r="F182" s="71"/>
      <c r="G182" s="71"/>
    </row>
    <row r="183" spans="2:7" s="83" customFormat="1" x14ac:dyDescent="0.25">
      <c r="B183" s="69">
        <v>181</v>
      </c>
      <c r="C183" s="70"/>
      <c r="D183" s="71"/>
      <c r="E183" s="67"/>
      <c r="F183" s="71"/>
      <c r="G183" s="71"/>
    </row>
    <row r="184" spans="2:7" s="83" customFormat="1" x14ac:dyDescent="0.25">
      <c r="B184" s="69">
        <v>182</v>
      </c>
      <c r="C184" s="70"/>
      <c r="D184" s="71"/>
      <c r="E184" s="67"/>
      <c r="F184" s="71"/>
      <c r="G184" s="71"/>
    </row>
    <row r="185" spans="2:7" s="83" customFormat="1" x14ac:dyDescent="0.25">
      <c r="B185" s="69">
        <v>183</v>
      </c>
      <c r="C185" s="70"/>
      <c r="D185" s="71"/>
      <c r="E185" s="67"/>
      <c r="F185" s="71"/>
      <c r="G185" s="71"/>
    </row>
    <row r="186" spans="2:7" s="83" customFormat="1" x14ac:dyDescent="0.25">
      <c r="B186" s="69">
        <v>184</v>
      </c>
      <c r="C186" s="70"/>
      <c r="D186" s="71"/>
      <c r="E186" s="67"/>
      <c r="F186" s="71"/>
      <c r="G186" s="71"/>
    </row>
    <row r="187" spans="2:7" s="83" customFormat="1" x14ac:dyDescent="0.25">
      <c r="B187" s="69">
        <v>185</v>
      </c>
      <c r="C187" s="70"/>
      <c r="D187" s="71"/>
      <c r="E187" s="67"/>
      <c r="F187" s="71"/>
      <c r="G187" s="71"/>
    </row>
    <row r="188" spans="2:7" s="83" customFormat="1" x14ac:dyDescent="0.25">
      <c r="B188" s="69">
        <v>186</v>
      </c>
      <c r="C188" s="70"/>
      <c r="D188" s="71"/>
      <c r="E188" s="67"/>
      <c r="F188" s="71"/>
      <c r="G188" s="71"/>
    </row>
    <row r="189" spans="2:7" s="83" customFormat="1" x14ac:dyDescent="0.25">
      <c r="B189" s="69">
        <v>187</v>
      </c>
      <c r="C189" s="70"/>
      <c r="D189" s="71"/>
      <c r="E189" s="67"/>
      <c r="F189" s="71"/>
      <c r="G189" s="71"/>
    </row>
    <row r="190" spans="2:7" s="83" customFormat="1" x14ac:dyDescent="0.25">
      <c r="B190" s="69">
        <v>188</v>
      </c>
      <c r="C190" s="70"/>
      <c r="D190" s="71"/>
      <c r="E190" s="67"/>
      <c r="F190" s="71"/>
      <c r="G190" s="71"/>
    </row>
    <row r="191" spans="2:7" s="83" customFormat="1" x14ac:dyDescent="0.25">
      <c r="B191" s="69">
        <v>189</v>
      </c>
      <c r="C191" s="70"/>
      <c r="D191" s="71"/>
      <c r="E191" s="67"/>
      <c r="F191" s="71"/>
      <c r="G191" s="71"/>
    </row>
    <row r="192" spans="2:7" s="83" customFormat="1" x14ac:dyDescent="0.25">
      <c r="B192" s="69">
        <v>190</v>
      </c>
      <c r="C192" s="70"/>
      <c r="D192" s="71"/>
      <c r="E192" s="67"/>
      <c r="F192" s="71"/>
      <c r="G192" s="71"/>
    </row>
    <row r="193" spans="2:7" s="83" customFormat="1" x14ac:dyDescent="0.25">
      <c r="B193" s="69">
        <v>191</v>
      </c>
      <c r="C193" s="70"/>
      <c r="D193" s="71"/>
      <c r="E193" s="67"/>
      <c r="F193" s="71"/>
      <c r="G193" s="71"/>
    </row>
    <row r="194" spans="2:7" s="83" customFormat="1" x14ac:dyDescent="0.25">
      <c r="B194" s="69">
        <v>192</v>
      </c>
      <c r="C194" s="70"/>
      <c r="D194" s="71"/>
      <c r="E194" s="67"/>
      <c r="F194" s="71"/>
      <c r="G194" s="71"/>
    </row>
    <row r="195" spans="2:7" s="83" customFormat="1" x14ac:dyDescent="0.25">
      <c r="B195" s="69">
        <v>193</v>
      </c>
      <c r="C195" s="70"/>
      <c r="D195" s="71"/>
      <c r="E195" s="67"/>
      <c r="F195" s="71"/>
      <c r="G195" s="71"/>
    </row>
    <row r="196" spans="2:7" s="83" customFormat="1" x14ac:dyDescent="0.25">
      <c r="B196" s="69">
        <v>194</v>
      </c>
      <c r="C196" s="70"/>
      <c r="D196" s="71"/>
      <c r="E196" s="67"/>
      <c r="F196" s="71"/>
      <c r="G196" s="71"/>
    </row>
    <row r="197" spans="2:7" s="83" customFormat="1" x14ac:dyDescent="0.25">
      <c r="B197" s="69">
        <v>195</v>
      </c>
      <c r="C197" s="70"/>
      <c r="D197" s="71"/>
      <c r="E197" s="67"/>
      <c r="F197" s="71"/>
      <c r="G197" s="71"/>
    </row>
    <row r="198" spans="2:7" s="83" customFormat="1" x14ac:dyDescent="0.25">
      <c r="B198" s="69">
        <v>196</v>
      </c>
      <c r="C198" s="70"/>
      <c r="D198" s="71"/>
      <c r="E198" s="67"/>
      <c r="F198" s="71"/>
      <c r="G198" s="71"/>
    </row>
    <row r="199" spans="2:7" s="83" customFormat="1" x14ac:dyDescent="0.25">
      <c r="B199" s="69">
        <v>197</v>
      </c>
      <c r="C199" s="70"/>
      <c r="D199" s="71"/>
      <c r="E199" s="67"/>
      <c r="F199" s="71"/>
      <c r="G199" s="71"/>
    </row>
    <row r="200" spans="2:7" s="83" customFormat="1" x14ac:dyDescent="0.25">
      <c r="B200" s="69">
        <v>198</v>
      </c>
      <c r="C200" s="70"/>
      <c r="D200" s="71"/>
      <c r="E200" s="67"/>
      <c r="F200" s="71"/>
      <c r="G200" s="71"/>
    </row>
    <row r="201" spans="2:7" s="83" customFormat="1" x14ac:dyDescent="0.25">
      <c r="B201" s="69">
        <v>199</v>
      </c>
      <c r="C201" s="70"/>
      <c r="D201" s="71"/>
      <c r="E201" s="67"/>
      <c r="F201" s="71"/>
      <c r="G201" s="71"/>
    </row>
    <row r="202" spans="2:7" s="83" customFormat="1" x14ac:dyDescent="0.25">
      <c r="B202" s="69">
        <v>200</v>
      </c>
      <c r="C202" s="70"/>
      <c r="D202" s="71"/>
      <c r="E202" s="67"/>
      <c r="F202" s="71"/>
      <c r="G202" s="71"/>
    </row>
    <row r="203" spans="2:7" s="83" customFormat="1" x14ac:dyDescent="0.25">
      <c r="B203" s="69">
        <v>201</v>
      </c>
      <c r="C203" s="70"/>
      <c r="D203" s="71"/>
      <c r="E203" s="67"/>
      <c r="F203" s="71"/>
      <c r="G203" s="71"/>
    </row>
    <row r="204" spans="2:7" s="83" customFormat="1" x14ac:dyDescent="0.25">
      <c r="B204" s="69">
        <v>202</v>
      </c>
      <c r="C204" s="70"/>
      <c r="D204" s="71"/>
      <c r="E204" s="67"/>
      <c r="F204" s="71"/>
      <c r="G204" s="71"/>
    </row>
    <row r="205" spans="2:7" s="83" customFormat="1" x14ac:dyDescent="0.25">
      <c r="B205" s="69">
        <v>203</v>
      </c>
      <c r="C205" s="70"/>
      <c r="D205" s="71"/>
      <c r="E205" s="67"/>
      <c r="F205" s="71"/>
      <c r="G205" s="71"/>
    </row>
    <row r="206" spans="2:7" s="83" customFormat="1" x14ac:dyDescent="0.25">
      <c r="B206" s="69">
        <v>204</v>
      </c>
      <c r="C206" s="70"/>
      <c r="D206" s="71"/>
      <c r="E206" s="67"/>
      <c r="F206" s="71"/>
      <c r="G206" s="71"/>
    </row>
    <row r="207" spans="2:7" s="83" customFormat="1" x14ac:dyDescent="0.25">
      <c r="B207" s="69">
        <v>205</v>
      </c>
      <c r="C207" s="70"/>
      <c r="D207" s="71"/>
      <c r="E207" s="67"/>
      <c r="F207" s="71"/>
      <c r="G207" s="71"/>
    </row>
    <row r="208" spans="2:7" s="83" customFormat="1" x14ac:dyDescent="0.25">
      <c r="B208" s="69">
        <v>206</v>
      </c>
      <c r="C208" s="70"/>
      <c r="D208" s="71"/>
      <c r="E208" s="67"/>
      <c r="F208" s="71"/>
      <c r="G208" s="71"/>
    </row>
    <row r="209" spans="2:7" s="83" customFormat="1" x14ac:dyDescent="0.25">
      <c r="B209" s="69">
        <v>207</v>
      </c>
      <c r="C209" s="70"/>
      <c r="D209" s="71"/>
      <c r="E209" s="67"/>
      <c r="F209" s="71"/>
      <c r="G209" s="71"/>
    </row>
    <row r="210" spans="2:7" s="83" customFormat="1" x14ac:dyDescent="0.25">
      <c r="B210" s="69">
        <v>208</v>
      </c>
      <c r="C210" s="70"/>
      <c r="D210" s="71"/>
      <c r="E210" s="67"/>
      <c r="F210" s="71"/>
      <c r="G210" s="71"/>
    </row>
    <row r="211" spans="2:7" s="83" customFormat="1" x14ac:dyDescent="0.25">
      <c r="B211" s="69">
        <v>209</v>
      </c>
      <c r="C211" s="70"/>
      <c r="D211" s="71"/>
      <c r="E211" s="67"/>
      <c r="F211" s="71"/>
      <c r="G211" s="71"/>
    </row>
    <row r="212" spans="2:7" s="83" customFormat="1" x14ac:dyDescent="0.25">
      <c r="B212" s="69">
        <v>210</v>
      </c>
      <c r="C212" s="70"/>
      <c r="D212" s="71"/>
      <c r="E212" s="67"/>
      <c r="F212" s="71"/>
      <c r="G212" s="71"/>
    </row>
    <row r="213" spans="2:7" s="83" customFormat="1" x14ac:dyDescent="0.25">
      <c r="B213" s="69">
        <v>211</v>
      </c>
      <c r="C213" s="70"/>
      <c r="D213" s="71"/>
      <c r="E213" s="67"/>
      <c r="F213" s="71"/>
      <c r="G213" s="71"/>
    </row>
    <row r="214" spans="2:7" s="83" customFormat="1" x14ac:dyDescent="0.25">
      <c r="B214" s="69">
        <v>212</v>
      </c>
      <c r="C214" s="70"/>
      <c r="D214" s="71"/>
      <c r="E214" s="67"/>
      <c r="F214" s="71"/>
      <c r="G214" s="71"/>
    </row>
    <row r="215" spans="2:7" s="83" customFormat="1" x14ac:dyDescent="0.25">
      <c r="B215" s="69">
        <v>213</v>
      </c>
      <c r="C215" s="70"/>
      <c r="D215" s="71"/>
      <c r="E215" s="67"/>
      <c r="F215" s="71"/>
      <c r="G215" s="71"/>
    </row>
    <row r="216" spans="2:7" s="83" customFormat="1" x14ac:dyDescent="0.25">
      <c r="B216" s="69">
        <v>214</v>
      </c>
      <c r="C216" s="70"/>
      <c r="D216" s="71"/>
      <c r="E216" s="67"/>
      <c r="F216" s="71"/>
      <c r="G216" s="71"/>
    </row>
    <row r="217" spans="2:7" s="83" customFormat="1" x14ac:dyDescent="0.25">
      <c r="B217" s="69">
        <v>215</v>
      </c>
      <c r="C217" s="70"/>
      <c r="D217" s="71"/>
      <c r="E217" s="67"/>
      <c r="F217" s="71"/>
      <c r="G217" s="71"/>
    </row>
    <row r="218" spans="2:7" s="83" customFormat="1" x14ac:dyDescent="0.25">
      <c r="B218" s="69">
        <v>216</v>
      </c>
      <c r="C218" s="70"/>
      <c r="D218" s="71"/>
      <c r="E218" s="67"/>
      <c r="F218" s="71"/>
      <c r="G218" s="71"/>
    </row>
    <row r="219" spans="2:7" s="83" customFormat="1" x14ac:dyDescent="0.25">
      <c r="B219" s="69">
        <v>217</v>
      </c>
      <c r="C219" s="70"/>
      <c r="D219" s="71"/>
      <c r="E219" s="67"/>
      <c r="F219" s="71"/>
      <c r="G219" s="71"/>
    </row>
    <row r="220" spans="2:7" s="83" customFormat="1" x14ac:dyDescent="0.25">
      <c r="B220" s="69">
        <v>218</v>
      </c>
      <c r="C220" s="70"/>
      <c r="D220" s="71"/>
      <c r="E220" s="67"/>
      <c r="F220" s="71"/>
      <c r="G220" s="71"/>
    </row>
    <row r="221" spans="2:7" s="83" customFormat="1" x14ac:dyDescent="0.25">
      <c r="B221" s="69">
        <v>219</v>
      </c>
      <c r="C221" s="70"/>
      <c r="D221" s="71"/>
      <c r="E221" s="67"/>
      <c r="F221" s="71"/>
      <c r="G221" s="71"/>
    </row>
    <row r="222" spans="2:7" s="83" customFormat="1" x14ac:dyDescent="0.25">
      <c r="B222" s="69">
        <v>220</v>
      </c>
      <c r="C222" s="70"/>
      <c r="D222" s="71"/>
      <c r="E222" s="67"/>
      <c r="F222" s="71"/>
      <c r="G222" s="71"/>
    </row>
    <row r="223" spans="2:7" s="83" customFormat="1" x14ac:dyDescent="0.25">
      <c r="B223" s="69">
        <v>221</v>
      </c>
      <c r="C223" s="70"/>
      <c r="D223" s="71"/>
      <c r="E223" s="67"/>
      <c r="F223" s="71"/>
      <c r="G223" s="71"/>
    </row>
    <row r="224" spans="2:7" s="83" customFormat="1" x14ac:dyDescent="0.25">
      <c r="B224" s="69">
        <v>222</v>
      </c>
      <c r="C224" s="70"/>
      <c r="D224" s="71"/>
      <c r="E224" s="67"/>
      <c r="F224" s="71"/>
      <c r="G224" s="71"/>
    </row>
    <row r="225" spans="2:7" s="83" customFormat="1" x14ac:dyDescent="0.25">
      <c r="B225" s="69">
        <v>223</v>
      </c>
      <c r="C225" s="70"/>
      <c r="D225" s="71"/>
      <c r="E225" s="67"/>
      <c r="F225" s="71"/>
      <c r="G225" s="71"/>
    </row>
    <row r="226" spans="2:7" s="83" customFormat="1" x14ac:dyDescent="0.25">
      <c r="B226" s="69">
        <v>224</v>
      </c>
      <c r="C226" s="70"/>
      <c r="D226" s="71"/>
      <c r="E226" s="67"/>
      <c r="F226" s="71"/>
      <c r="G226" s="71"/>
    </row>
    <row r="227" spans="2:7" s="83" customFormat="1" x14ac:dyDescent="0.25">
      <c r="B227" s="69">
        <v>225</v>
      </c>
      <c r="C227" s="70"/>
      <c r="D227" s="71"/>
      <c r="E227" s="67"/>
      <c r="F227" s="71"/>
      <c r="G227" s="71"/>
    </row>
    <row r="228" spans="2:7" s="83" customFormat="1" x14ac:dyDescent="0.25">
      <c r="B228" s="69">
        <v>226</v>
      </c>
      <c r="C228" s="70"/>
      <c r="D228" s="71"/>
      <c r="E228" s="67"/>
      <c r="F228" s="71"/>
      <c r="G228" s="71"/>
    </row>
    <row r="229" spans="2:7" s="83" customFormat="1" x14ac:dyDescent="0.25">
      <c r="B229" s="69">
        <v>227</v>
      </c>
      <c r="C229" s="70"/>
      <c r="D229" s="71"/>
      <c r="E229" s="67"/>
      <c r="F229" s="71"/>
      <c r="G229" s="71"/>
    </row>
    <row r="230" spans="2:7" s="83" customFormat="1" x14ac:dyDescent="0.25">
      <c r="B230" s="69">
        <v>228</v>
      </c>
      <c r="C230" s="70"/>
      <c r="D230" s="71"/>
      <c r="E230" s="67"/>
      <c r="F230" s="71"/>
      <c r="G230" s="71"/>
    </row>
    <row r="231" spans="2:7" s="83" customFormat="1" x14ac:dyDescent="0.25">
      <c r="B231" s="69">
        <v>229</v>
      </c>
      <c r="C231" s="70"/>
      <c r="D231" s="71"/>
      <c r="E231" s="67"/>
      <c r="F231" s="71"/>
      <c r="G231" s="71"/>
    </row>
    <row r="232" spans="2:7" s="83" customFormat="1" x14ac:dyDescent="0.25">
      <c r="B232" s="69">
        <v>230</v>
      </c>
      <c r="C232" s="70"/>
      <c r="D232" s="71"/>
      <c r="E232" s="67"/>
      <c r="F232" s="71"/>
      <c r="G232" s="71"/>
    </row>
    <row r="233" spans="2:7" s="83" customFormat="1" x14ac:dyDescent="0.25">
      <c r="B233" s="69">
        <v>231</v>
      </c>
      <c r="C233" s="70"/>
      <c r="D233" s="71"/>
      <c r="E233" s="67"/>
      <c r="F233" s="71"/>
      <c r="G233" s="71"/>
    </row>
    <row r="234" spans="2:7" s="83" customFormat="1" x14ac:dyDescent="0.25">
      <c r="B234" s="69">
        <v>232</v>
      </c>
      <c r="C234" s="70"/>
      <c r="D234" s="71"/>
      <c r="E234" s="67"/>
      <c r="F234" s="71"/>
      <c r="G234" s="71"/>
    </row>
    <row r="235" spans="2:7" s="83" customFormat="1" x14ac:dyDescent="0.25">
      <c r="B235" s="69">
        <v>233</v>
      </c>
      <c r="C235" s="70"/>
      <c r="D235" s="71"/>
      <c r="E235" s="67"/>
      <c r="F235" s="71"/>
      <c r="G235" s="71"/>
    </row>
    <row r="236" spans="2:7" s="83" customFormat="1" x14ac:dyDescent="0.25">
      <c r="B236" s="69">
        <v>234</v>
      </c>
      <c r="C236" s="70"/>
      <c r="D236" s="71"/>
      <c r="E236" s="67"/>
      <c r="F236" s="71"/>
      <c r="G236" s="71"/>
    </row>
    <row r="237" spans="2:7" s="83" customFormat="1" x14ac:dyDescent="0.25">
      <c r="B237" s="69">
        <v>235</v>
      </c>
      <c r="C237" s="70"/>
      <c r="D237" s="71"/>
      <c r="E237" s="67"/>
      <c r="F237" s="71"/>
      <c r="G237" s="71"/>
    </row>
    <row r="238" spans="2:7" s="83" customFormat="1" x14ac:dyDescent="0.25">
      <c r="B238" s="69">
        <v>236</v>
      </c>
      <c r="C238" s="70"/>
      <c r="D238" s="71"/>
      <c r="E238" s="67"/>
      <c r="F238" s="71"/>
      <c r="G238" s="71"/>
    </row>
    <row r="239" spans="2:7" s="83" customFormat="1" x14ac:dyDescent="0.25">
      <c r="B239" s="69">
        <v>237</v>
      </c>
      <c r="C239" s="70"/>
      <c r="D239" s="71"/>
      <c r="E239" s="67"/>
      <c r="F239" s="71"/>
      <c r="G239" s="71"/>
    </row>
    <row r="240" spans="2:7" s="83" customFormat="1" x14ac:dyDescent="0.25">
      <c r="B240" s="69">
        <v>238</v>
      </c>
      <c r="C240" s="70"/>
      <c r="D240" s="71"/>
      <c r="E240" s="67"/>
      <c r="F240" s="71"/>
      <c r="G240" s="71"/>
    </row>
    <row r="241" spans="2:7" s="83" customFormat="1" x14ac:dyDescent="0.25">
      <c r="B241" s="69">
        <v>239</v>
      </c>
      <c r="C241" s="70"/>
      <c r="D241" s="71"/>
      <c r="E241" s="67"/>
      <c r="F241" s="71"/>
      <c r="G241" s="71"/>
    </row>
    <row r="242" spans="2:7" s="83" customFormat="1" x14ac:dyDescent="0.25">
      <c r="B242" s="69">
        <v>240</v>
      </c>
      <c r="C242" s="70"/>
      <c r="D242" s="71"/>
      <c r="E242" s="67"/>
      <c r="F242" s="71"/>
      <c r="G242" s="71"/>
    </row>
    <row r="243" spans="2:7" s="83" customFormat="1" x14ac:dyDescent="0.25">
      <c r="B243" s="69">
        <v>241</v>
      </c>
      <c r="C243" s="70"/>
      <c r="D243" s="71"/>
      <c r="E243" s="67"/>
      <c r="F243" s="71"/>
      <c r="G243" s="71"/>
    </row>
    <row r="244" spans="2:7" s="83" customFormat="1" x14ac:dyDescent="0.25">
      <c r="B244" s="69">
        <v>242</v>
      </c>
      <c r="C244" s="70"/>
      <c r="D244" s="71"/>
      <c r="E244" s="67"/>
      <c r="F244" s="71"/>
      <c r="G244" s="71"/>
    </row>
    <row r="245" spans="2:7" s="83" customFormat="1" x14ac:dyDescent="0.25">
      <c r="B245" s="69">
        <v>243</v>
      </c>
      <c r="C245" s="70"/>
      <c r="D245" s="71"/>
      <c r="E245" s="67"/>
      <c r="F245" s="71"/>
      <c r="G245" s="71"/>
    </row>
    <row r="246" spans="2:7" s="83" customFormat="1" x14ac:dyDescent="0.25">
      <c r="B246" s="69">
        <v>244</v>
      </c>
      <c r="C246" s="70"/>
      <c r="D246" s="71"/>
      <c r="E246" s="67"/>
      <c r="F246" s="71"/>
      <c r="G246" s="71"/>
    </row>
    <row r="247" spans="2:7" s="83" customFormat="1" x14ac:dyDescent="0.25">
      <c r="B247" s="69">
        <v>245</v>
      </c>
      <c r="C247" s="70"/>
      <c r="D247" s="71"/>
      <c r="E247" s="67"/>
      <c r="F247" s="71"/>
      <c r="G247" s="71"/>
    </row>
    <row r="248" spans="2:7" s="83" customFormat="1" x14ac:dyDescent="0.25">
      <c r="B248" s="69">
        <v>246</v>
      </c>
      <c r="C248" s="70"/>
      <c r="D248" s="71"/>
      <c r="E248" s="67"/>
      <c r="F248" s="71"/>
      <c r="G248" s="71"/>
    </row>
    <row r="249" spans="2:7" s="83" customFormat="1" x14ac:dyDescent="0.25">
      <c r="B249" s="69">
        <v>247</v>
      </c>
      <c r="C249" s="70"/>
      <c r="D249" s="71"/>
      <c r="E249" s="67"/>
      <c r="F249" s="71"/>
      <c r="G249" s="71"/>
    </row>
    <row r="250" spans="2:7" s="83" customFormat="1" x14ac:dyDescent="0.25">
      <c r="B250" s="69">
        <v>248</v>
      </c>
      <c r="C250" s="70"/>
      <c r="D250" s="71"/>
      <c r="E250" s="67"/>
      <c r="F250" s="71"/>
      <c r="G250" s="71"/>
    </row>
    <row r="251" spans="2:7" s="83" customFormat="1" x14ac:dyDescent="0.25">
      <c r="B251" s="69">
        <v>249</v>
      </c>
      <c r="C251" s="70"/>
      <c r="D251" s="71"/>
      <c r="E251" s="67"/>
      <c r="F251" s="71"/>
      <c r="G251" s="71"/>
    </row>
    <row r="252" spans="2:7" s="83" customFormat="1" x14ac:dyDescent="0.25">
      <c r="B252" s="69">
        <v>250</v>
      </c>
      <c r="C252" s="70"/>
      <c r="D252" s="71"/>
      <c r="E252" s="67"/>
      <c r="F252" s="71"/>
      <c r="G252" s="71"/>
    </row>
    <row r="253" spans="2:7" s="83" customFormat="1" x14ac:dyDescent="0.25">
      <c r="B253" s="69">
        <v>251</v>
      </c>
      <c r="C253" s="70"/>
      <c r="D253" s="71"/>
      <c r="E253" s="67"/>
      <c r="F253" s="71"/>
      <c r="G253" s="71"/>
    </row>
    <row r="254" spans="2:7" s="83" customFormat="1" x14ac:dyDescent="0.25">
      <c r="B254" s="69">
        <v>252</v>
      </c>
      <c r="C254" s="70"/>
      <c r="D254" s="71"/>
      <c r="E254" s="67"/>
      <c r="F254" s="71"/>
      <c r="G254" s="71"/>
    </row>
    <row r="255" spans="2:7" s="83" customFormat="1" x14ac:dyDescent="0.25">
      <c r="B255" s="69">
        <v>253</v>
      </c>
      <c r="C255" s="70"/>
      <c r="D255" s="71"/>
      <c r="E255" s="67"/>
      <c r="F255" s="71"/>
      <c r="G255" s="71"/>
    </row>
    <row r="256" spans="2:7" s="83" customFormat="1" x14ac:dyDescent="0.25">
      <c r="B256" s="69">
        <v>254</v>
      </c>
      <c r="C256" s="70"/>
      <c r="D256" s="71"/>
      <c r="E256" s="67"/>
      <c r="F256" s="71"/>
      <c r="G256" s="71"/>
    </row>
    <row r="257" spans="2:7" s="83" customFormat="1" x14ac:dyDescent="0.25">
      <c r="B257" s="69">
        <v>255</v>
      </c>
      <c r="C257" s="70"/>
      <c r="D257" s="71"/>
      <c r="E257" s="67"/>
      <c r="F257" s="71"/>
      <c r="G257" s="71"/>
    </row>
    <row r="258" spans="2:7" s="83" customFormat="1" x14ac:dyDescent="0.25">
      <c r="B258" s="69">
        <v>256</v>
      </c>
      <c r="C258" s="70"/>
      <c r="D258" s="71"/>
      <c r="E258" s="67"/>
      <c r="F258" s="71"/>
      <c r="G258" s="71"/>
    </row>
    <row r="259" spans="2:7" s="83" customFormat="1" x14ac:dyDescent="0.25">
      <c r="B259" s="69">
        <v>257</v>
      </c>
      <c r="C259" s="70"/>
      <c r="D259" s="71"/>
      <c r="E259" s="67"/>
      <c r="F259" s="71"/>
      <c r="G259" s="71"/>
    </row>
    <row r="260" spans="2:7" s="83" customFormat="1" x14ac:dyDescent="0.25">
      <c r="B260" s="69">
        <v>258</v>
      </c>
      <c r="C260" s="70"/>
      <c r="D260" s="71"/>
      <c r="E260" s="67"/>
      <c r="F260" s="71"/>
      <c r="G260" s="71"/>
    </row>
    <row r="261" spans="2:7" s="83" customFormat="1" x14ac:dyDescent="0.25">
      <c r="B261" s="69">
        <v>259</v>
      </c>
      <c r="C261" s="70"/>
      <c r="D261" s="71"/>
      <c r="E261" s="67"/>
      <c r="F261" s="71"/>
      <c r="G261" s="71"/>
    </row>
    <row r="262" spans="2:7" s="83" customFormat="1" x14ac:dyDescent="0.25">
      <c r="B262" s="69">
        <v>260</v>
      </c>
      <c r="C262" s="70"/>
      <c r="D262" s="71"/>
      <c r="E262" s="67"/>
      <c r="F262" s="71"/>
      <c r="G262" s="71"/>
    </row>
    <row r="263" spans="2:7" s="83" customFormat="1" x14ac:dyDescent="0.25">
      <c r="B263" s="69">
        <v>261</v>
      </c>
      <c r="C263" s="70"/>
      <c r="D263" s="71"/>
      <c r="E263" s="67"/>
      <c r="F263" s="71"/>
      <c r="G263" s="71"/>
    </row>
    <row r="264" spans="2:7" s="83" customFormat="1" x14ac:dyDescent="0.25">
      <c r="B264" s="69">
        <v>262</v>
      </c>
      <c r="C264" s="70"/>
      <c r="D264" s="71"/>
      <c r="E264" s="67"/>
      <c r="F264" s="71"/>
      <c r="G264" s="71"/>
    </row>
    <row r="265" spans="2:7" s="83" customFormat="1" x14ac:dyDescent="0.25">
      <c r="B265" s="69">
        <v>263</v>
      </c>
      <c r="C265" s="70"/>
      <c r="D265" s="71"/>
      <c r="E265" s="67"/>
      <c r="F265" s="71"/>
      <c r="G265" s="71"/>
    </row>
    <row r="266" spans="2:7" s="83" customFormat="1" x14ac:dyDescent="0.25">
      <c r="B266" s="69">
        <v>264</v>
      </c>
      <c r="C266" s="70"/>
      <c r="D266" s="71"/>
      <c r="E266" s="67"/>
      <c r="F266" s="71"/>
      <c r="G266" s="71"/>
    </row>
    <row r="267" spans="2:7" s="83" customFormat="1" x14ac:dyDescent="0.25">
      <c r="B267" s="69">
        <v>265</v>
      </c>
      <c r="C267" s="70"/>
      <c r="D267" s="71"/>
      <c r="E267" s="67"/>
      <c r="F267" s="71"/>
      <c r="G267" s="71"/>
    </row>
    <row r="268" spans="2:7" s="83" customFormat="1" x14ac:dyDescent="0.25">
      <c r="B268" s="69">
        <v>266</v>
      </c>
      <c r="C268" s="70"/>
      <c r="D268" s="71"/>
      <c r="E268" s="67"/>
      <c r="F268" s="71"/>
      <c r="G268" s="71"/>
    </row>
    <row r="269" spans="2:7" s="83" customFormat="1" x14ac:dyDescent="0.25">
      <c r="B269" s="69">
        <v>267</v>
      </c>
      <c r="C269" s="70"/>
      <c r="D269" s="71"/>
      <c r="E269" s="67"/>
      <c r="F269" s="71"/>
      <c r="G269" s="71"/>
    </row>
    <row r="270" spans="2:7" s="83" customFormat="1" x14ac:dyDescent="0.25">
      <c r="B270" s="69">
        <v>268</v>
      </c>
      <c r="C270" s="70"/>
      <c r="D270" s="71"/>
      <c r="E270" s="67"/>
      <c r="F270" s="71"/>
      <c r="G270" s="71"/>
    </row>
    <row r="271" spans="2:7" s="83" customFormat="1" x14ac:dyDescent="0.25">
      <c r="B271" s="69">
        <v>269</v>
      </c>
      <c r="C271" s="70"/>
      <c r="D271" s="71"/>
      <c r="E271" s="67"/>
      <c r="F271" s="71"/>
      <c r="G271" s="71"/>
    </row>
    <row r="272" spans="2:7" s="83" customFormat="1" x14ac:dyDescent="0.25">
      <c r="B272" s="69">
        <v>270</v>
      </c>
      <c r="C272" s="70"/>
      <c r="D272" s="71"/>
      <c r="E272" s="67"/>
      <c r="F272" s="71"/>
      <c r="G272" s="71"/>
    </row>
    <row r="273" spans="2:7" s="83" customFormat="1" x14ac:dyDescent="0.25">
      <c r="B273" s="69">
        <v>271</v>
      </c>
      <c r="C273" s="70"/>
      <c r="D273" s="71"/>
      <c r="E273" s="67"/>
      <c r="F273" s="71"/>
      <c r="G273" s="71"/>
    </row>
    <row r="274" spans="2:7" s="83" customFormat="1" x14ac:dyDescent="0.25">
      <c r="B274" s="69">
        <v>272</v>
      </c>
      <c r="C274" s="70"/>
      <c r="D274" s="71"/>
      <c r="E274" s="67"/>
      <c r="F274" s="71"/>
      <c r="G274" s="71"/>
    </row>
    <row r="275" spans="2:7" s="83" customFormat="1" x14ac:dyDescent="0.25">
      <c r="B275" s="69">
        <v>273</v>
      </c>
      <c r="C275" s="70"/>
      <c r="D275" s="71"/>
      <c r="E275" s="67"/>
      <c r="F275" s="71"/>
      <c r="G275" s="71"/>
    </row>
    <row r="276" spans="2:7" s="83" customFormat="1" x14ac:dyDescent="0.25">
      <c r="B276" s="69">
        <v>274</v>
      </c>
      <c r="C276" s="70"/>
      <c r="D276" s="71"/>
      <c r="E276" s="67"/>
      <c r="F276" s="71"/>
      <c r="G276" s="71"/>
    </row>
    <row r="277" spans="2:7" s="83" customFormat="1" x14ac:dyDescent="0.25">
      <c r="B277" s="69">
        <v>275</v>
      </c>
      <c r="C277" s="70"/>
      <c r="D277" s="71"/>
      <c r="E277" s="67"/>
      <c r="F277" s="71"/>
      <c r="G277" s="71"/>
    </row>
    <row r="278" spans="2:7" s="83" customFormat="1" x14ac:dyDescent="0.25">
      <c r="B278" s="69">
        <v>276</v>
      </c>
      <c r="C278" s="70"/>
      <c r="D278" s="71"/>
      <c r="E278" s="67"/>
      <c r="F278" s="71"/>
      <c r="G278" s="71"/>
    </row>
    <row r="279" spans="2:7" s="83" customFormat="1" x14ac:dyDescent="0.25">
      <c r="B279" s="69">
        <v>277</v>
      </c>
      <c r="C279" s="70"/>
      <c r="D279" s="71"/>
      <c r="E279" s="67"/>
      <c r="F279" s="71"/>
      <c r="G279" s="71"/>
    </row>
    <row r="280" spans="2:7" s="83" customFormat="1" x14ac:dyDescent="0.25">
      <c r="B280" s="69">
        <v>278</v>
      </c>
      <c r="C280" s="70"/>
      <c r="D280" s="71"/>
      <c r="E280" s="67"/>
      <c r="F280" s="71"/>
      <c r="G280" s="71"/>
    </row>
    <row r="281" spans="2:7" s="83" customFormat="1" x14ac:dyDescent="0.25">
      <c r="B281" s="69">
        <v>279</v>
      </c>
      <c r="C281" s="70"/>
      <c r="D281" s="71"/>
      <c r="E281" s="67"/>
      <c r="F281" s="71"/>
      <c r="G281" s="71"/>
    </row>
    <row r="282" spans="2:7" s="83" customFormat="1" x14ac:dyDescent="0.25">
      <c r="B282" s="69">
        <v>280</v>
      </c>
      <c r="C282" s="70"/>
      <c r="D282" s="71"/>
      <c r="E282" s="67"/>
      <c r="F282" s="71"/>
      <c r="G282" s="71"/>
    </row>
    <row r="283" spans="2:7" s="83" customFormat="1" x14ac:dyDescent="0.25">
      <c r="B283" s="69">
        <v>281</v>
      </c>
      <c r="C283" s="70"/>
      <c r="D283" s="71"/>
      <c r="E283" s="67"/>
      <c r="F283" s="71"/>
      <c r="G283" s="71"/>
    </row>
    <row r="284" spans="2:7" s="83" customFormat="1" x14ac:dyDescent="0.25">
      <c r="B284" s="69">
        <v>282</v>
      </c>
      <c r="C284" s="70"/>
      <c r="D284" s="71"/>
      <c r="E284" s="67"/>
      <c r="F284" s="71"/>
      <c r="G284" s="71"/>
    </row>
    <row r="285" spans="2:7" s="83" customFormat="1" x14ac:dyDescent="0.25">
      <c r="B285" s="69">
        <v>283</v>
      </c>
      <c r="C285" s="70"/>
      <c r="D285" s="71"/>
      <c r="E285" s="67"/>
      <c r="F285" s="71"/>
      <c r="G285" s="71"/>
    </row>
    <row r="286" spans="2:7" s="83" customFormat="1" x14ac:dyDescent="0.25">
      <c r="B286" s="69">
        <v>284</v>
      </c>
      <c r="C286" s="70"/>
      <c r="D286" s="71"/>
      <c r="E286" s="67"/>
      <c r="F286" s="71"/>
      <c r="G286" s="71"/>
    </row>
    <row r="287" spans="2:7" s="83" customFormat="1" x14ac:dyDescent="0.25">
      <c r="B287" s="69">
        <v>285</v>
      </c>
      <c r="C287" s="70"/>
      <c r="D287" s="71"/>
      <c r="E287" s="67"/>
      <c r="F287" s="71"/>
      <c r="G287" s="71"/>
    </row>
    <row r="288" spans="2:7" s="83" customFormat="1" x14ac:dyDescent="0.25">
      <c r="B288" s="69">
        <v>286</v>
      </c>
      <c r="C288" s="70"/>
      <c r="D288" s="71"/>
      <c r="E288" s="67"/>
      <c r="F288" s="71"/>
      <c r="G288" s="71"/>
    </row>
    <row r="289" spans="2:7" s="83" customFormat="1" x14ac:dyDescent="0.25">
      <c r="B289" s="69">
        <v>287</v>
      </c>
      <c r="C289" s="70"/>
      <c r="D289" s="71"/>
      <c r="E289" s="67"/>
      <c r="F289" s="71"/>
      <c r="G289" s="71"/>
    </row>
    <row r="290" spans="2:7" s="83" customFormat="1" x14ac:dyDescent="0.25">
      <c r="B290" s="69">
        <v>288</v>
      </c>
      <c r="C290" s="70"/>
      <c r="D290" s="71"/>
      <c r="E290" s="67"/>
      <c r="F290" s="71"/>
      <c r="G290" s="71"/>
    </row>
    <row r="291" spans="2:7" s="83" customFormat="1" x14ac:dyDescent="0.25">
      <c r="B291" s="69">
        <v>289</v>
      </c>
      <c r="C291" s="70"/>
      <c r="D291" s="71"/>
      <c r="E291" s="67"/>
      <c r="F291" s="71"/>
      <c r="G291" s="71"/>
    </row>
    <row r="292" spans="2:7" s="83" customFormat="1" x14ac:dyDescent="0.25">
      <c r="B292" s="69">
        <v>290</v>
      </c>
      <c r="C292" s="70"/>
      <c r="D292" s="71"/>
      <c r="E292" s="67"/>
      <c r="F292" s="71"/>
      <c r="G292" s="71"/>
    </row>
    <row r="293" spans="2:7" s="83" customFormat="1" x14ac:dyDescent="0.25">
      <c r="B293" s="69">
        <v>291</v>
      </c>
      <c r="C293" s="70"/>
      <c r="D293" s="71"/>
      <c r="E293" s="67"/>
      <c r="F293" s="71"/>
      <c r="G293" s="71"/>
    </row>
    <row r="294" spans="2:7" s="83" customFormat="1" x14ac:dyDescent="0.25">
      <c r="B294" s="69">
        <v>292</v>
      </c>
      <c r="C294" s="70"/>
      <c r="D294" s="71"/>
      <c r="E294" s="67"/>
      <c r="F294" s="71"/>
      <c r="G294" s="71"/>
    </row>
    <row r="295" spans="2:7" s="83" customFormat="1" x14ac:dyDescent="0.25">
      <c r="B295" s="69">
        <v>293</v>
      </c>
      <c r="C295" s="70"/>
      <c r="D295" s="71"/>
      <c r="E295" s="67"/>
      <c r="F295" s="71"/>
      <c r="G295" s="71"/>
    </row>
    <row r="296" spans="2:7" s="83" customFormat="1" x14ac:dyDescent="0.25">
      <c r="B296" s="69">
        <v>294</v>
      </c>
      <c r="C296" s="70"/>
      <c r="D296" s="71"/>
      <c r="E296" s="67"/>
      <c r="F296" s="71"/>
      <c r="G296" s="71"/>
    </row>
    <row r="297" spans="2:7" s="83" customFormat="1" x14ac:dyDescent="0.25">
      <c r="B297" s="69">
        <v>295</v>
      </c>
      <c r="C297" s="70"/>
      <c r="D297" s="71"/>
      <c r="E297" s="67"/>
      <c r="F297" s="71"/>
      <c r="G297" s="71"/>
    </row>
    <row r="298" spans="2:7" s="83" customFormat="1" x14ac:dyDescent="0.25">
      <c r="B298" s="69">
        <v>296</v>
      </c>
      <c r="C298" s="70"/>
      <c r="D298" s="71"/>
      <c r="E298" s="67"/>
      <c r="F298" s="71"/>
      <c r="G298" s="71"/>
    </row>
    <row r="299" spans="2:7" s="83" customFormat="1" x14ac:dyDescent="0.25">
      <c r="B299" s="69">
        <v>297</v>
      </c>
      <c r="C299" s="70"/>
      <c r="D299" s="71"/>
      <c r="E299" s="67"/>
      <c r="F299" s="71"/>
      <c r="G299" s="71"/>
    </row>
    <row r="300" spans="2:7" s="83" customFormat="1" x14ac:dyDescent="0.25">
      <c r="B300" s="69">
        <v>298</v>
      </c>
      <c r="C300" s="70"/>
      <c r="D300" s="71"/>
      <c r="E300" s="67"/>
      <c r="F300" s="71"/>
      <c r="G300" s="71"/>
    </row>
    <row r="301" spans="2:7" s="83" customFormat="1" x14ac:dyDescent="0.25">
      <c r="B301" s="69">
        <v>299</v>
      </c>
      <c r="C301" s="70"/>
      <c r="D301" s="71"/>
      <c r="E301" s="67"/>
      <c r="F301" s="71"/>
      <c r="G301" s="71"/>
    </row>
    <row r="302" spans="2:7" s="83" customFormat="1" x14ac:dyDescent="0.25">
      <c r="B302" s="69">
        <v>300</v>
      </c>
      <c r="C302" s="70"/>
      <c r="D302" s="71"/>
      <c r="E302" s="67"/>
      <c r="F302" s="71"/>
      <c r="G302" s="71"/>
    </row>
    <row r="303" spans="2:7" s="83" customFormat="1" x14ac:dyDescent="0.25">
      <c r="B303" s="69">
        <v>301</v>
      </c>
      <c r="C303" s="70"/>
      <c r="D303" s="71"/>
      <c r="E303" s="67"/>
      <c r="F303" s="71"/>
      <c r="G303" s="71"/>
    </row>
    <row r="304" spans="2:7" s="83" customFormat="1" x14ac:dyDescent="0.25">
      <c r="B304" s="69">
        <v>302</v>
      </c>
      <c r="C304" s="70"/>
      <c r="D304" s="71"/>
      <c r="E304" s="67"/>
      <c r="F304" s="71"/>
      <c r="G304" s="71"/>
    </row>
    <row r="305" spans="2:7" s="83" customFormat="1" x14ac:dyDescent="0.25">
      <c r="B305" s="69">
        <v>303</v>
      </c>
      <c r="C305" s="70"/>
      <c r="D305" s="71"/>
      <c r="E305" s="67"/>
      <c r="F305" s="71"/>
      <c r="G305" s="71"/>
    </row>
    <row r="306" spans="2:7" s="83" customFormat="1" x14ac:dyDescent="0.25">
      <c r="B306" s="69">
        <v>304</v>
      </c>
      <c r="C306" s="70"/>
      <c r="D306" s="71"/>
      <c r="E306" s="67"/>
      <c r="F306" s="71"/>
      <c r="G306" s="71"/>
    </row>
    <row r="307" spans="2:7" s="83" customFormat="1" x14ac:dyDescent="0.25">
      <c r="B307" s="69">
        <v>305</v>
      </c>
      <c r="C307" s="70"/>
      <c r="D307" s="71"/>
      <c r="E307" s="67"/>
      <c r="F307" s="71"/>
      <c r="G307" s="71"/>
    </row>
    <row r="308" spans="2:7" s="83" customFormat="1" x14ac:dyDescent="0.25">
      <c r="B308" s="69">
        <v>306</v>
      </c>
      <c r="C308" s="70"/>
      <c r="D308" s="71"/>
      <c r="E308" s="67"/>
      <c r="F308" s="71"/>
      <c r="G308" s="71"/>
    </row>
    <row r="309" spans="2:7" s="83" customFormat="1" x14ac:dyDescent="0.25">
      <c r="B309" s="69">
        <v>307</v>
      </c>
      <c r="C309" s="70"/>
      <c r="D309" s="71"/>
      <c r="E309" s="67"/>
      <c r="F309" s="71"/>
      <c r="G309" s="71"/>
    </row>
    <row r="310" spans="2:7" s="83" customFormat="1" x14ac:dyDescent="0.25">
      <c r="B310" s="69">
        <v>308</v>
      </c>
      <c r="C310" s="70"/>
      <c r="D310" s="71"/>
      <c r="E310" s="67"/>
      <c r="F310" s="71"/>
      <c r="G310" s="71"/>
    </row>
    <row r="311" spans="2:7" s="83" customFormat="1" x14ac:dyDescent="0.25">
      <c r="B311" s="69">
        <v>309</v>
      </c>
      <c r="C311" s="70"/>
      <c r="D311" s="71"/>
      <c r="E311" s="67"/>
      <c r="F311" s="71"/>
      <c r="G311" s="71"/>
    </row>
    <row r="312" spans="2:7" s="83" customFormat="1" x14ac:dyDescent="0.25">
      <c r="B312" s="69">
        <v>310</v>
      </c>
      <c r="C312" s="70"/>
      <c r="D312" s="71"/>
      <c r="E312" s="67"/>
      <c r="F312" s="71"/>
      <c r="G312" s="71"/>
    </row>
    <row r="313" spans="2:7" s="83" customFormat="1" x14ac:dyDescent="0.25">
      <c r="B313" s="69">
        <v>311</v>
      </c>
      <c r="C313" s="70"/>
      <c r="D313" s="71"/>
      <c r="E313" s="67"/>
      <c r="F313" s="71"/>
      <c r="G313" s="71"/>
    </row>
    <row r="314" spans="2:7" s="83" customFormat="1" x14ac:dyDescent="0.25">
      <c r="B314" s="69">
        <v>312</v>
      </c>
      <c r="C314" s="70"/>
      <c r="D314" s="71"/>
      <c r="E314" s="67"/>
      <c r="F314" s="71"/>
      <c r="G314" s="71"/>
    </row>
    <row r="315" spans="2:7" s="83" customFormat="1" x14ac:dyDescent="0.25">
      <c r="B315" s="69">
        <v>313</v>
      </c>
      <c r="C315" s="70"/>
      <c r="D315" s="71"/>
      <c r="E315" s="67"/>
      <c r="F315" s="71"/>
      <c r="G315" s="71"/>
    </row>
    <row r="316" spans="2:7" s="83" customFormat="1" x14ac:dyDescent="0.25">
      <c r="B316" s="69">
        <v>314</v>
      </c>
      <c r="C316" s="70"/>
      <c r="D316" s="71"/>
      <c r="E316" s="67"/>
      <c r="F316" s="71"/>
      <c r="G316" s="71"/>
    </row>
    <row r="317" spans="2:7" s="83" customFormat="1" x14ac:dyDescent="0.25">
      <c r="B317" s="69">
        <v>315</v>
      </c>
      <c r="C317" s="70"/>
      <c r="D317" s="71"/>
      <c r="E317" s="67"/>
      <c r="F317" s="71"/>
      <c r="G317" s="71"/>
    </row>
    <row r="318" spans="2:7" s="83" customFormat="1" x14ac:dyDescent="0.25">
      <c r="B318" s="69">
        <v>316</v>
      </c>
      <c r="C318" s="70"/>
      <c r="D318" s="71"/>
      <c r="E318" s="67"/>
      <c r="F318" s="71"/>
      <c r="G318" s="71"/>
    </row>
    <row r="319" spans="2:7" s="83" customFormat="1" x14ac:dyDescent="0.25">
      <c r="B319" s="69">
        <v>317</v>
      </c>
      <c r="C319" s="70"/>
      <c r="D319" s="71"/>
      <c r="E319" s="67"/>
      <c r="F319" s="71"/>
      <c r="G319" s="71"/>
    </row>
    <row r="320" spans="2:7" s="83" customFormat="1" x14ac:dyDescent="0.25">
      <c r="B320" s="69">
        <v>318</v>
      </c>
      <c r="C320" s="70"/>
      <c r="D320" s="71"/>
      <c r="E320" s="67"/>
      <c r="F320" s="71"/>
      <c r="G320" s="71"/>
    </row>
    <row r="321" spans="2:7" s="83" customFormat="1" x14ac:dyDescent="0.25">
      <c r="B321" s="69">
        <v>319</v>
      </c>
      <c r="C321" s="70"/>
      <c r="D321" s="71"/>
      <c r="E321" s="67"/>
      <c r="F321" s="71"/>
      <c r="G321" s="71"/>
    </row>
    <row r="322" spans="2:7" s="83" customFormat="1" x14ac:dyDescent="0.25">
      <c r="B322" s="69">
        <v>320</v>
      </c>
      <c r="C322" s="70"/>
      <c r="D322" s="71"/>
      <c r="E322" s="67"/>
      <c r="F322" s="71"/>
      <c r="G322" s="71"/>
    </row>
    <row r="323" spans="2:7" s="83" customFormat="1" x14ac:dyDescent="0.25">
      <c r="B323" s="69">
        <v>321</v>
      </c>
      <c r="C323" s="70"/>
      <c r="D323" s="71"/>
      <c r="E323" s="67"/>
      <c r="F323" s="71"/>
      <c r="G323" s="71"/>
    </row>
    <row r="324" spans="2:7" s="83" customFormat="1" x14ac:dyDescent="0.25">
      <c r="B324" s="69">
        <v>322</v>
      </c>
      <c r="C324" s="70"/>
      <c r="D324" s="71"/>
      <c r="E324" s="67"/>
      <c r="F324" s="71"/>
      <c r="G324" s="71"/>
    </row>
    <row r="325" spans="2:7" s="83" customFormat="1" x14ac:dyDescent="0.25">
      <c r="B325" s="69">
        <v>323</v>
      </c>
      <c r="C325" s="70"/>
      <c r="D325" s="71"/>
      <c r="E325" s="67"/>
      <c r="F325" s="71"/>
      <c r="G325" s="71"/>
    </row>
    <row r="326" spans="2:7" s="83" customFormat="1" x14ac:dyDescent="0.25">
      <c r="B326" s="69">
        <v>324</v>
      </c>
      <c r="C326" s="70"/>
      <c r="D326" s="71"/>
      <c r="E326" s="67"/>
      <c r="F326" s="71"/>
      <c r="G326" s="71"/>
    </row>
    <row r="327" spans="2:7" s="83" customFormat="1" x14ac:dyDescent="0.25">
      <c r="B327" s="69">
        <v>325</v>
      </c>
      <c r="C327" s="70"/>
      <c r="D327" s="71"/>
      <c r="E327" s="67"/>
      <c r="F327" s="71"/>
      <c r="G327" s="71"/>
    </row>
    <row r="328" spans="2:7" s="83" customFormat="1" x14ac:dyDescent="0.25">
      <c r="B328" s="69">
        <v>326</v>
      </c>
      <c r="C328" s="70"/>
      <c r="D328" s="71"/>
      <c r="E328" s="67"/>
      <c r="F328" s="71"/>
      <c r="G328" s="71"/>
    </row>
    <row r="329" spans="2:7" s="83" customFormat="1" x14ac:dyDescent="0.25">
      <c r="B329" s="69">
        <v>327</v>
      </c>
      <c r="C329" s="70"/>
      <c r="D329" s="71"/>
      <c r="E329" s="67"/>
      <c r="F329" s="71"/>
      <c r="G329" s="71"/>
    </row>
    <row r="330" spans="2:7" s="83" customFormat="1" x14ac:dyDescent="0.25">
      <c r="B330" s="69">
        <v>328</v>
      </c>
      <c r="C330" s="70"/>
      <c r="D330" s="71"/>
      <c r="E330" s="67"/>
      <c r="F330" s="71"/>
      <c r="G330" s="71"/>
    </row>
    <row r="331" spans="2:7" s="83" customFormat="1" x14ac:dyDescent="0.25">
      <c r="B331" s="69">
        <v>329</v>
      </c>
      <c r="C331" s="70"/>
      <c r="D331" s="71"/>
      <c r="E331" s="67"/>
      <c r="F331" s="71"/>
      <c r="G331" s="71"/>
    </row>
    <row r="332" spans="2:7" s="83" customFormat="1" x14ac:dyDescent="0.25">
      <c r="B332" s="69">
        <v>330</v>
      </c>
      <c r="C332" s="70"/>
      <c r="D332" s="71"/>
      <c r="E332" s="67"/>
      <c r="F332" s="71"/>
      <c r="G332" s="71"/>
    </row>
    <row r="333" spans="2:7" s="83" customFormat="1" x14ac:dyDescent="0.25">
      <c r="B333" s="69">
        <v>331</v>
      </c>
      <c r="C333" s="70"/>
      <c r="D333" s="71"/>
      <c r="E333" s="67"/>
      <c r="F333" s="71"/>
      <c r="G333" s="71"/>
    </row>
    <row r="334" spans="2:7" s="83" customFormat="1" x14ac:dyDescent="0.25">
      <c r="B334" s="69">
        <v>332</v>
      </c>
      <c r="C334" s="70"/>
      <c r="D334" s="71"/>
      <c r="E334" s="67"/>
      <c r="F334" s="71"/>
      <c r="G334" s="71"/>
    </row>
    <row r="335" spans="2:7" s="83" customFormat="1" x14ac:dyDescent="0.25">
      <c r="B335" s="69">
        <v>333</v>
      </c>
      <c r="C335" s="70"/>
      <c r="D335" s="71"/>
      <c r="E335" s="67"/>
      <c r="F335" s="71"/>
      <c r="G335" s="71"/>
    </row>
    <row r="336" spans="2:7" s="83" customFormat="1" x14ac:dyDescent="0.25">
      <c r="B336" s="69">
        <v>334</v>
      </c>
      <c r="C336" s="70"/>
      <c r="D336" s="71"/>
      <c r="E336" s="67"/>
      <c r="F336" s="71"/>
      <c r="G336" s="71"/>
    </row>
    <row r="337" spans="2:7" s="83" customFormat="1" x14ac:dyDescent="0.25">
      <c r="B337" s="69">
        <v>335</v>
      </c>
      <c r="C337" s="70"/>
      <c r="D337" s="71"/>
      <c r="E337" s="67"/>
      <c r="F337" s="71"/>
      <c r="G337" s="71"/>
    </row>
    <row r="338" spans="2:7" s="83" customFormat="1" x14ac:dyDescent="0.25">
      <c r="B338" s="69">
        <v>336</v>
      </c>
      <c r="C338" s="70"/>
      <c r="D338" s="71"/>
      <c r="E338" s="67"/>
      <c r="F338" s="71"/>
      <c r="G338" s="71"/>
    </row>
    <row r="339" spans="2:7" s="83" customFormat="1" x14ac:dyDescent="0.25">
      <c r="B339" s="69">
        <v>337</v>
      </c>
      <c r="C339" s="70"/>
      <c r="D339" s="71"/>
      <c r="E339" s="67"/>
      <c r="F339" s="71"/>
      <c r="G339" s="71"/>
    </row>
    <row r="340" spans="2:7" s="83" customFormat="1" x14ac:dyDescent="0.25">
      <c r="B340" s="69">
        <v>338</v>
      </c>
      <c r="C340" s="70"/>
      <c r="D340" s="71"/>
      <c r="E340" s="67"/>
      <c r="F340" s="71"/>
      <c r="G340" s="71"/>
    </row>
    <row r="341" spans="2:7" s="83" customFormat="1" x14ac:dyDescent="0.25">
      <c r="B341" s="69">
        <v>339</v>
      </c>
      <c r="C341" s="70"/>
      <c r="D341" s="71"/>
      <c r="E341" s="67"/>
      <c r="F341" s="71"/>
      <c r="G341" s="71"/>
    </row>
    <row r="342" spans="2:7" s="83" customFormat="1" x14ac:dyDescent="0.25">
      <c r="B342" s="69">
        <v>340</v>
      </c>
      <c r="C342" s="70"/>
      <c r="D342" s="71"/>
      <c r="E342" s="67"/>
      <c r="F342" s="71"/>
      <c r="G342" s="71"/>
    </row>
    <row r="343" spans="2:7" s="83" customFormat="1" x14ac:dyDescent="0.25">
      <c r="B343" s="69">
        <v>341</v>
      </c>
      <c r="C343" s="70"/>
      <c r="D343" s="71"/>
      <c r="E343" s="67"/>
      <c r="F343" s="71"/>
      <c r="G343" s="71"/>
    </row>
    <row r="344" spans="2:7" s="83" customFormat="1" x14ac:dyDescent="0.25">
      <c r="B344" s="69">
        <v>342</v>
      </c>
      <c r="C344" s="70"/>
      <c r="D344" s="71"/>
      <c r="E344" s="67"/>
      <c r="F344" s="71"/>
      <c r="G344" s="71"/>
    </row>
    <row r="345" spans="2:7" s="83" customFormat="1" x14ac:dyDescent="0.25">
      <c r="B345" s="69">
        <v>343</v>
      </c>
      <c r="C345" s="70"/>
      <c r="D345" s="71"/>
      <c r="E345" s="67"/>
      <c r="F345" s="71"/>
      <c r="G345" s="71"/>
    </row>
    <row r="346" spans="2:7" s="83" customFormat="1" x14ac:dyDescent="0.25">
      <c r="B346" s="69">
        <v>344</v>
      </c>
      <c r="C346" s="70"/>
      <c r="D346" s="71"/>
      <c r="E346" s="67"/>
      <c r="F346" s="71"/>
      <c r="G346" s="71"/>
    </row>
    <row r="347" spans="2:7" s="83" customFormat="1" x14ac:dyDescent="0.25">
      <c r="B347" s="69">
        <v>345</v>
      </c>
      <c r="C347" s="70"/>
      <c r="D347" s="71"/>
      <c r="E347" s="67"/>
      <c r="F347" s="71"/>
      <c r="G347" s="71"/>
    </row>
    <row r="348" spans="2:7" s="83" customFormat="1" x14ac:dyDescent="0.25">
      <c r="B348" s="69">
        <v>346</v>
      </c>
      <c r="C348" s="70"/>
      <c r="D348" s="71"/>
      <c r="E348" s="67"/>
      <c r="F348" s="71"/>
      <c r="G348" s="71"/>
    </row>
    <row r="349" spans="2:7" s="83" customFormat="1" x14ac:dyDescent="0.25">
      <c r="B349" s="69">
        <v>347</v>
      </c>
      <c r="C349" s="70"/>
      <c r="D349" s="71"/>
      <c r="E349" s="67"/>
      <c r="F349" s="71"/>
      <c r="G349" s="71"/>
    </row>
    <row r="350" spans="2:7" s="83" customFormat="1" x14ac:dyDescent="0.25">
      <c r="B350" s="69">
        <v>348</v>
      </c>
      <c r="C350" s="70"/>
      <c r="D350" s="71"/>
      <c r="E350" s="67"/>
      <c r="F350" s="71"/>
      <c r="G350" s="71"/>
    </row>
    <row r="351" spans="2:7" s="83" customFormat="1" x14ac:dyDescent="0.25">
      <c r="B351" s="69">
        <v>349</v>
      </c>
      <c r="C351" s="70"/>
      <c r="D351" s="71"/>
      <c r="E351" s="67"/>
      <c r="F351" s="71"/>
      <c r="G351" s="71"/>
    </row>
    <row r="352" spans="2:7" s="83" customFormat="1" x14ac:dyDescent="0.25">
      <c r="B352" s="69">
        <v>350</v>
      </c>
      <c r="C352" s="70"/>
      <c r="D352" s="71"/>
      <c r="E352" s="67"/>
      <c r="F352" s="71"/>
      <c r="G352" s="71"/>
    </row>
    <row r="353" spans="2:7" s="83" customFormat="1" x14ac:dyDescent="0.25">
      <c r="B353" s="69">
        <v>351</v>
      </c>
      <c r="C353" s="70"/>
      <c r="D353" s="71"/>
      <c r="E353" s="67"/>
      <c r="F353" s="71"/>
      <c r="G353" s="71"/>
    </row>
    <row r="354" spans="2:7" s="83" customFormat="1" x14ac:dyDescent="0.25">
      <c r="B354" s="69">
        <v>352</v>
      </c>
      <c r="C354" s="70"/>
      <c r="D354" s="71"/>
      <c r="E354" s="67"/>
      <c r="F354" s="71"/>
      <c r="G354" s="71"/>
    </row>
    <row r="355" spans="2:7" s="83" customFormat="1" x14ac:dyDescent="0.25">
      <c r="B355" s="69">
        <v>353</v>
      </c>
      <c r="C355" s="70"/>
      <c r="D355" s="71"/>
      <c r="E355" s="67"/>
      <c r="F355" s="71"/>
      <c r="G355" s="71"/>
    </row>
    <row r="356" spans="2:7" s="83" customFormat="1" x14ac:dyDescent="0.25">
      <c r="B356" s="69">
        <v>354</v>
      </c>
      <c r="C356" s="70"/>
      <c r="D356" s="71"/>
      <c r="E356" s="67"/>
      <c r="F356" s="71"/>
      <c r="G356" s="71"/>
    </row>
    <row r="357" spans="2:7" s="83" customFormat="1" x14ac:dyDescent="0.25">
      <c r="B357" s="69">
        <v>355</v>
      </c>
      <c r="C357" s="70"/>
      <c r="D357" s="71"/>
      <c r="E357" s="67"/>
      <c r="F357" s="71"/>
      <c r="G357" s="71"/>
    </row>
    <row r="358" spans="2:7" s="83" customFormat="1" x14ac:dyDescent="0.25">
      <c r="B358" s="69">
        <v>356</v>
      </c>
      <c r="C358" s="70"/>
      <c r="D358" s="71"/>
      <c r="E358" s="67"/>
      <c r="F358" s="71"/>
      <c r="G358" s="71"/>
    </row>
    <row r="359" spans="2:7" s="83" customFormat="1" x14ac:dyDescent="0.25">
      <c r="B359" s="69">
        <v>357</v>
      </c>
      <c r="C359" s="70"/>
      <c r="D359" s="71"/>
      <c r="E359" s="67"/>
      <c r="F359" s="71"/>
      <c r="G359" s="71"/>
    </row>
    <row r="360" spans="2:7" s="83" customFormat="1" x14ac:dyDescent="0.25">
      <c r="B360" s="69">
        <v>358</v>
      </c>
      <c r="C360" s="70"/>
      <c r="D360" s="71"/>
      <c r="E360" s="67"/>
      <c r="F360" s="71"/>
      <c r="G360" s="71"/>
    </row>
    <row r="361" spans="2:7" s="83" customFormat="1" x14ac:dyDescent="0.25">
      <c r="B361" s="69">
        <v>359</v>
      </c>
      <c r="C361" s="70"/>
      <c r="D361" s="71"/>
      <c r="E361" s="67"/>
      <c r="F361" s="71"/>
      <c r="G361" s="71"/>
    </row>
    <row r="362" spans="2:7" s="83" customFormat="1" x14ac:dyDescent="0.25">
      <c r="B362" s="69">
        <v>360</v>
      </c>
      <c r="C362" s="70"/>
      <c r="D362" s="71"/>
      <c r="E362" s="67"/>
      <c r="F362" s="71"/>
      <c r="G362" s="71"/>
    </row>
    <row r="363" spans="2:7" s="83" customFormat="1" x14ac:dyDescent="0.25">
      <c r="B363" s="69">
        <v>361</v>
      </c>
      <c r="C363" s="70"/>
      <c r="D363" s="71"/>
      <c r="E363" s="67"/>
      <c r="F363" s="71"/>
      <c r="G363" s="71"/>
    </row>
    <row r="364" spans="2:7" s="83" customFormat="1" x14ac:dyDescent="0.25">
      <c r="B364" s="69">
        <v>362</v>
      </c>
      <c r="C364" s="70"/>
      <c r="D364" s="71"/>
      <c r="E364" s="67"/>
      <c r="F364" s="71"/>
      <c r="G364" s="71"/>
    </row>
    <row r="365" spans="2:7" s="83" customFormat="1" x14ac:dyDescent="0.25">
      <c r="B365" s="69">
        <v>363</v>
      </c>
      <c r="C365" s="70"/>
      <c r="D365" s="71"/>
      <c r="E365" s="67"/>
      <c r="F365" s="71"/>
      <c r="G365" s="71"/>
    </row>
    <row r="366" spans="2:7" s="83" customFormat="1" x14ac:dyDescent="0.25">
      <c r="B366" s="69">
        <v>364</v>
      </c>
      <c r="C366" s="70"/>
      <c r="D366" s="71"/>
      <c r="E366" s="67"/>
      <c r="F366" s="71"/>
      <c r="G366" s="71"/>
    </row>
    <row r="367" spans="2:7" s="83" customFormat="1" x14ac:dyDescent="0.25">
      <c r="B367" s="69">
        <v>365</v>
      </c>
      <c r="C367" s="70"/>
      <c r="D367" s="71"/>
      <c r="E367" s="67"/>
      <c r="F367" s="71"/>
      <c r="G367" s="71"/>
    </row>
    <row r="368" spans="2:7" s="83" customFormat="1" x14ac:dyDescent="0.25">
      <c r="B368" s="69">
        <v>366</v>
      </c>
      <c r="C368" s="70"/>
      <c r="D368" s="71"/>
      <c r="E368" s="67"/>
      <c r="F368" s="71"/>
      <c r="G368" s="71"/>
    </row>
    <row r="369" spans="2:7" s="83" customFormat="1" x14ac:dyDescent="0.25">
      <c r="B369" s="69">
        <v>367</v>
      </c>
      <c r="C369" s="70"/>
      <c r="D369" s="71"/>
      <c r="E369" s="67"/>
      <c r="F369" s="71"/>
      <c r="G369" s="71"/>
    </row>
    <row r="370" spans="2:7" s="83" customFormat="1" x14ac:dyDescent="0.25">
      <c r="B370" s="69">
        <v>368</v>
      </c>
      <c r="C370" s="70"/>
      <c r="D370" s="71"/>
      <c r="E370" s="67"/>
      <c r="F370" s="71"/>
      <c r="G370" s="71"/>
    </row>
    <row r="371" spans="2:7" s="83" customFormat="1" x14ac:dyDescent="0.25">
      <c r="B371" s="69">
        <v>369</v>
      </c>
      <c r="C371" s="70"/>
      <c r="D371" s="71"/>
      <c r="E371" s="67"/>
      <c r="F371" s="71"/>
      <c r="G371" s="71"/>
    </row>
    <row r="372" spans="2:7" s="83" customFormat="1" x14ac:dyDescent="0.25">
      <c r="B372" s="69">
        <v>370</v>
      </c>
      <c r="C372" s="70"/>
      <c r="D372" s="71"/>
      <c r="E372" s="67"/>
      <c r="F372" s="71"/>
      <c r="G372" s="71"/>
    </row>
    <row r="373" spans="2:7" s="83" customFormat="1" x14ac:dyDescent="0.25">
      <c r="B373" s="69">
        <v>371</v>
      </c>
      <c r="C373" s="70"/>
      <c r="D373" s="71"/>
      <c r="E373" s="67"/>
      <c r="F373" s="71"/>
      <c r="G373" s="71"/>
    </row>
    <row r="374" spans="2:7" s="83" customFormat="1" x14ac:dyDescent="0.25">
      <c r="B374" s="69">
        <v>372</v>
      </c>
      <c r="C374" s="70"/>
      <c r="D374" s="71"/>
      <c r="E374" s="67"/>
      <c r="F374" s="71"/>
      <c r="G374" s="71"/>
    </row>
    <row r="375" spans="2:7" s="83" customFormat="1" x14ac:dyDescent="0.25">
      <c r="B375" s="69">
        <v>373</v>
      </c>
      <c r="C375" s="70"/>
      <c r="D375" s="71"/>
      <c r="E375" s="67"/>
      <c r="F375" s="71"/>
      <c r="G375" s="71"/>
    </row>
    <row r="376" spans="2:7" s="83" customFormat="1" x14ac:dyDescent="0.25">
      <c r="B376" s="69">
        <v>374</v>
      </c>
      <c r="C376" s="70"/>
      <c r="D376" s="71"/>
      <c r="E376" s="67"/>
      <c r="F376" s="71"/>
      <c r="G376" s="71"/>
    </row>
    <row r="377" spans="2:7" s="83" customFormat="1" x14ac:dyDescent="0.25">
      <c r="B377" s="69">
        <v>375</v>
      </c>
      <c r="C377" s="70"/>
      <c r="D377" s="71"/>
      <c r="E377" s="67"/>
      <c r="F377" s="71"/>
      <c r="G377" s="71"/>
    </row>
    <row r="378" spans="2:7" s="83" customFormat="1" x14ac:dyDescent="0.25">
      <c r="B378" s="69">
        <v>376</v>
      </c>
      <c r="C378" s="70"/>
      <c r="D378" s="71"/>
      <c r="E378" s="67"/>
      <c r="F378" s="71"/>
      <c r="G378" s="71"/>
    </row>
    <row r="379" spans="2:7" s="83" customFormat="1" x14ac:dyDescent="0.25">
      <c r="B379" s="69">
        <v>377</v>
      </c>
      <c r="C379" s="70"/>
      <c r="D379" s="71"/>
      <c r="E379" s="67"/>
      <c r="F379" s="71"/>
      <c r="G379" s="71"/>
    </row>
    <row r="380" spans="2:7" s="83" customFormat="1" x14ac:dyDescent="0.25">
      <c r="B380" s="69">
        <v>378</v>
      </c>
      <c r="C380" s="70"/>
      <c r="D380" s="71"/>
      <c r="E380" s="67"/>
      <c r="F380" s="71"/>
      <c r="G380" s="71"/>
    </row>
    <row r="381" spans="2:7" s="83" customFormat="1" x14ac:dyDescent="0.25">
      <c r="B381" s="69">
        <v>379</v>
      </c>
      <c r="C381" s="70"/>
      <c r="D381" s="71"/>
      <c r="E381" s="67"/>
      <c r="F381" s="71"/>
      <c r="G381" s="71"/>
    </row>
    <row r="382" spans="2:7" s="83" customFormat="1" x14ac:dyDescent="0.25">
      <c r="B382" s="69">
        <v>380</v>
      </c>
      <c r="C382" s="70"/>
      <c r="D382" s="71"/>
      <c r="E382" s="67"/>
      <c r="F382" s="71"/>
      <c r="G382" s="71"/>
    </row>
    <row r="383" spans="2:7" s="83" customFormat="1" x14ac:dyDescent="0.25">
      <c r="B383" s="69">
        <v>381</v>
      </c>
      <c r="C383" s="70"/>
      <c r="D383" s="71"/>
      <c r="E383" s="67"/>
      <c r="F383" s="71"/>
      <c r="G383" s="71"/>
    </row>
    <row r="384" spans="2:7" s="83" customFormat="1" x14ac:dyDescent="0.25">
      <c r="B384" s="69">
        <v>382</v>
      </c>
      <c r="C384" s="70"/>
      <c r="D384" s="71"/>
      <c r="E384" s="67"/>
      <c r="F384" s="71"/>
      <c r="G384" s="71"/>
    </row>
    <row r="385" spans="2:7" s="83" customFormat="1" x14ac:dyDescent="0.25">
      <c r="B385" s="69">
        <v>383</v>
      </c>
      <c r="C385" s="70"/>
      <c r="D385" s="71"/>
      <c r="E385" s="67"/>
      <c r="F385" s="71"/>
      <c r="G385" s="71"/>
    </row>
    <row r="386" spans="2:7" s="83" customFormat="1" x14ac:dyDescent="0.25">
      <c r="B386" s="69">
        <v>384</v>
      </c>
      <c r="C386" s="70"/>
      <c r="D386" s="71"/>
      <c r="E386" s="67"/>
      <c r="F386" s="71"/>
      <c r="G386" s="71"/>
    </row>
    <row r="387" spans="2:7" s="83" customFormat="1" x14ac:dyDescent="0.25">
      <c r="B387" s="69">
        <v>385</v>
      </c>
      <c r="C387" s="70"/>
      <c r="D387" s="71"/>
      <c r="E387" s="67"/>
      <c r="F387" s="71"/>
      <c r="G387" s="71"/>
    </row>
    <row r="388" spans="2:7" s="83" customFormat="1" x14ac:dyDescent="0.25">
      <c r="B388" s="69">
        <v>386</v>
      </c>
      <c r="C388" s="70"/>
      <c r="D388" s="71"/>
      <c r="E388" s="67"/>
      <c r="F388" s="71"/>
      <c r="G388" s="71"/>
    </row>
    <row r="389" spans="2:7" s="83" customFormat="1" x14ac:dyDescent="0.25">
      <c r="B389" s="69">
        <v>387</v>
      </c>
      <c r="C389" s="70"/>
      <c r="D389" s="71"/>
      <c r="E389" s="67"/>
      <c r="F389" s="71"/>
      <c r="G389" s="71"/>
    </row>
    <row r="390" spans="2:7" s="83" customFormat="1" x14ac:dyDescent="0.25">
      <c r="B390" s="69">
        <v>388</v>
      </c>
      <c r="C390" s="70"/>
      <c r="D390" s="71"/>
      <c r="E390" s="67"/>
      <c r="F390" s="71"/>
      <c r="G390" s="71"/>
    </row>
    <row r="391" spans="2:7" s="83" customFormat="1" x14ac:dyDescent="0.25">
      <c r="B391" s="69">
        <v>389</v>
      </c>
      <c r="C391" s="70"/>
      <c r="D391" s="71"/>
      <c r="E391" s="67"/>
      <c r="F391" s="71"/>
      <c r="G391" s="71"/>
    </row>
    <row r="392" spans="2:7" s="83" customFormat="1" x14ac:dyDescent="0.25">
      <c r="B392" s="69">
        <v>390</v>
      </c>
      <c r="C392" s="70"/>
      <c r="D392" s="71"/>
      <c r="E392" s="67"/>
      <c r="F392" s="71"/>
      <c r="G392" s="71"/>
    </row>
    <row r="393" spans="2:7" s="83" customFormat="1" x14ac:dyDescent="0.25">
      <c r="B393" s="69">
        <v>391</v>
      </c>
      <c r="C393" s="70"/>
      <c r="D393" s="71"/>
      <c r="E393" s="67"/>
      <c r="F393" s="71"/>
      <c r="G393" s="71"/>
    </row>
    <row r="394" spans="2:7" s="83" customFormat="1" x14ac:dyDescent="0.25">
      <c r="B394" s="69">
        <v>392</v>
      </c>
      <c r="C394" s="70"/>
      <c r="D394" s="71"/>
      <c r="E394" s="67"/>
      <c r="F394" s="71"/>
      <c r="G394" s="71"/>
    </row>
    <row r="395" spans="2:7" s="83" customFormat="1" x14ac:dyDescent="0.25">
      <c r="B395" s="69">
        <v>393</v>
      </c>
      <c r="C395" s="70"/>
      <c r="D395" s="71"/>
      <c r="E395" s="67"/>
      <c r="F395" s="71"/>
      <c r="G395" s="71"/>
    </row>
    <row r="396" spans="2:7" s="83" customFormat="1" x14ac:dyDescent="0.25">
      <c r="B396" s="69">
        <v>394</v>
      </c>
      <c r="C396" s="70"/>
      <c r="D396" s="71"/>
      <c r="E396" s="67"/>
      <c r="F396" s="71"/>
      <c r="G396" s="71"/>
    </row>
    <row r="397" spans="2:7" s="83" customFormat="1" x14ac:dyDescent="0.25">
      <c r="B397" s="69">
        <v>395</v>
      </c>
      <c r="C397" s="70"/>
      <c r="D397" s="71"/>
      <c r="E397" s="67"/>
      <c r="F397" s="71"/>
      <c r="G397" s="71"/>
    </row>
    <row r="398" spans="2:7" s="83" customFormat="1" x14ac:dyDescent="0.25">
      <c r="B398" s="69">
        <v>396</v>
      </c>
      <c r="C398" s="70"/>
      <c r="D398" s="71"/>
      <c r="E398" s="67"/>
      <c r="F398" s="71"/>
      <c r="G398" s="71"/>
    </row>
    <row r="399" spans="2:7" s="83" customFormat="1" x14ac:dyDescent="0.25">
      <c r="B399" s="69">
        <v>397</v>
      </c>
      <c r="C399" s="70"/>
      <c r="D399" s="71"/>
      <c r="E399" s="67"/>
      <c r="F399" s="71"/>
      <c r="G399" s="71"/>
    </row>
    <row r="400" spans="2:7" s="83" customFormat="1" x14ac:dyDescent="0.25">
      <c r="B400" s="69">
        <v>398</v>
      </c>
      <c r="C400" s="70"/>
      <c r="D400" s="71"/>
      <c r="E400" s="67"/>
      <c r="F400" s="71"/>
      <c r="G400" s="71"/>
    </row>
    <row r="401" spans="2:7" s="83" customFormat="1" x14ac:dyDescent="0.25">
      <c r="B401" s="69">
        <v>399</v>
      </c>
      <c r="C401" s="70"/>
      <c r="D401" s="71"/>
      <c r="E401" s="67"/>
      <c r="F401" s="71"/>
      <c r="G401" s="71"/>
    </row>
    <row r="402" spans="2:7" s="83" customFormat="1" x14ac:dyDescent="0.25">
      <c r="B402" s="69">
        <v>400</v>
      </c>
      <c r="C402" s="70"/>
      <c r="D402" s="71"/>
      <c r="E402" s="67"/>
      <c r="F402" s="71"/>
      <c r="G402" s="71"/>
    </row>
    <row r="403" spans="2:7" s="83" customFormat="1" x14ac:dyDescent="0.25">
      <c r="B403" s="69">
        <v>401</v>
      </c>
      <c r="C403" s="70"/>
      <c r="D403" s="71"/>
      <c r="E403" s="67"/>
      <c r="F403" s="71"/>
      <c r="G403" s="71"/>
    </row>
    <row r="404" spans="2:7" s="83" customFormat="1" x14ac:dyDescent="0.25">
      <c r="B404" s="69">
        <v>402</v>
      </c>
      <c r="C404" s="70"/>
      <c r="D404" s="71"/>
      <c r="E404" s="67"/>
      <c r="F404" s="71"/>
      <c r="G404" s="71"/>
    </row>
    <row r="405" spans="2:7" s="83" customFormat="1" x14ac:dyDescent="0.25">
      <c r="B405" s="69">
        <v>403</v>
      </c>
      <c r="C405" s="70"/>
      <c r="D405" s="71"/>
      <c r="E405" s="67"/>
      <c r="F405" s="71"/>
      <c r="G405" s="71"/>
    </row>
    <row r="406" spans="2:7" s="83" customFormat="1" x14ac:dyDescent="0.25">
      <c r="B406" s="69">
        <v>404</v>
      </c>
      <c r="C406" s="70"/>
      <c r="D406" s="71"/>
      <c r="E406" s="67"/>
      <c r="F406" s="71"/>
      <c r="G406" s="71"/>
    </row>
    <row r="407" spans="2:7" s="83" customFormat="1" x14ac:dyDescent="0.25">
      <c r="B407" s="69">
        <v>405</v>
      </c>
      <c r="C407" s="70"/>
      <c r="D407" s="71"/>
      <c r="E407" s="67"/>
      <c r="F407" s="71"/>
      <c r="G407" s="71"/>
    </row>
    <row r="408" spans="2:7" s="83" customFormat="1" x14ac:dyDescent="0.25">
      <c r="B408" s="69">
        <v>406</v>
      </c>
      <c r="C408" s="70"/>
      <c r="D408" s="71"/>
      <c r="E408" s="67"/>
      <c r="F408" s="71"/>
      <c r="G408" s="71"/>
    </row>
    <row r="409" spans="2:7" s="83" customFormat="1" x14ac:dyDescent="0.25">
      <c r="B409" s="69">
        <v>407</v>
      </c>
      <c r="C409" s="70"/>
      <c r="D409" s="71"/>
      <c r="E409" s="67"/>
      <c r="F409" s="71"/>
      <c r="G409" s="71"/>
    </row>
    <row r="410" spans="2:7" s="83" customFormat="1" x14ac:dyDescent="0.25">
      <c r="B410" s="69">
        <v>408</v>
      </c>
      <c r="C410" s="70"/>
      <c r="D410" s="71"/>
      <c r="E410" s="67"/>
      <c r="F410" s="71"/>
      <c r="G410" s="71"/>
    </row>
    <row r="411" spans="2:7" s="83" customFormat="1" x14ac:dyDescent="0.25">
      <c r="B411" s="69">
        <v>409</v>
      </c>
      <c r="C411" s="70"/>
      <c r="D411" s="71"/>
      <c r="E411" s="67"/>
      <c r="F411" s="71"/>
      <c r="G411" s="71"/>
    </row>
    <row r="412" spans="2:7" s="83" customFormat="1" x14ac:dyDescent="0.25">
      <c r="B412" s="69">
        <v>410</v>
      </c>
      <c r="C412" s="70"/>
      <c r="D412" s="71"/>
      <c r="E412" s="67"/>
      <c r="F412" s="71"/>
      <c r="G412" s="71"/>
    </row>
    <row r="413" spans="2:7" s="83" customFormat="1" x14ac:dyDescent="0.25">
      <c r="B413" s="69">
        <v>411</v>
      </c>
      <c r="C413" s="70"/>
      <c r="D413" s="71"/>
      <c r="E413" s="67"/>
      <c r="F413" s="71"/>
      <c r="G413" s="71"/>
    </row>
    <row r="414" spans="2:7" s="83" customFormat="1" x14ac:dyDescent="0.25">
      <c r="B414" s="69">
        <v>412</v>
      </c>
      <c r="C414" s="70"/>
      <c r="D414" s="71"/>
      <c r="E414" s="67"/>
      <c r="F414" s="71"/>
      <c r="G414" s="71"/>
    </row>
    <row r="415" spans="2:7" s="83" customFormat="1" x14ac:dyDescent="0.25">
      <c r="B415" s="69">
        <v>413</v>
      </c>
      <c r="C415" s="70"/>
      <c r="D415" s="71"/>
      <c r="E415" s="67"/>
      <c r="F415" s="71"/>
      <c r="G415" s="71"/>
    </row>
    <row r="416" spans="2:7" s="83" customFormat="1" x14ac:dyDescent="0.25">
      <c r="B416" s="69">
        <v>414</v>
      </c>
      <c r="C416" s="70"/>
      <c r="D416" s="71"/>
      <c r="E416" s="67"/>
      <c r="F416" s="71"/>
      <c r="G416" s="71"/>
    </row>
    <row r="417" spans="2:7" s="83" customFormat="1" x14ac:dyDescent="0.25">
      <c r="B417" s="69">
        <v>415</v>
      </c>
      <c r="C417" s="70"/>
      <c r="D417" s="71"/>
      <c r="E417" s="67"/>
      <c r="F417" s="71"/>
      <c r="G417" s="71"/>
    </row>
    <row r="418" spans="2:7" s="83" customFormat="1" x14ac:dyDescent="0.25">
      <c r="B418" s="69">
        <v>416</v>
      </c>
      <c r="C418" s="70"/>
      <c r="D418" s="71"/>
      <c r="E418" s="67"/>
      <c r="F418" s="71"/>
      <c r="G418" s="71"/>
    </row>
    <row r="419" spans="2:7" s="83" customFormat="1" x14ac:dyDescent="0.25">
      <c r="B419" s="69">
        <v>417</v>
      </c>
      <c r="C419" s="70"/>
      <c r="D419" s="71"/>
      <c r="E419" s="67"/>
      <c r="F419" s="71"/>
      <c r="G419" s="71"/>
    </row>
    <row r="420" spans="2:7" s="83" customFormat="1" x14ac:dyDescent="0.25">
      <c r="B420" s="69">
        <v>418</v>
      </c>
      <c r="C420" s="70"/>
      <c r="D420" s="71"/>
      <c r="E420" s="67"/>
      <c r="F420" s="71"/>
      <c r="G420" s="71"/>
    </row>
    <row r="421" spans="2:7" s="83" customFormat="1" x14ac:dyDescent="0.25">
      <c r="B421" s="69">
        <v>419</v>
      </c>
      <c r="C421" s="70"/>
      <c r="D421" s="71"/>
      <c r="E421" s="67"/>
      <c r="F421" s="71"/>
      <c r="G421" s="71"/>
    </row>
    <row r="422" spans="2:7" s="83" customFormat="1" x14ac:dyDescent="0.25">
      <c r="B422" s="69">
        <v>420</v>
      </c>
      <c r="C422" s="70"/>
      <c r="D422" s="71"/>
      <c r="E422" s="67"/>
      <c r="F422" s="71"/>
      <c r="G422" s="71"/>
    </row>
    <row r="423" spans="2:7" s="83" customFormat="1" x14ac:dyDescent="0.25">
      <c r="B423" s="69">
        <v>421</v>
      </c>
      <c r="C423" s="70"/>
      <c r="D423" s="71"/>
      <c r="E423" s="67"/>
      <c r="F423" s="71"/>
      <c r="G423" s="71"/>
    </row>
    <row r="424" spans="2:7" s="83" customFormat="1" x14ac:dyDescent="0.25">
      <c r="B424" s="69">
        <v>422</v>
      </c>
      <c r="C424" s="70"/>
      <c r="D424" s="71"/>
      <c r="E424" s="67"/>
      <c r="F424" s="71"/>
      <c r="G424" s="71"/>
    </row>
    <row r="425" spans="2:7" s="83" customFormat="1" x14ac:dyDescent="0.25">
      <c r="B425" s="69">
        <v>423</v>
      </c>
      <c r="C425" s="70"/>
      <c r="D425" s="71"/>
      <c r="E425" s="67"/>
      <c r="F425" s="71"/>
      <c r="G425" s="71"/>
    </row>
    <row r="426" spans="2:7" s="83" customFormat="1" x14ac:dyDescent="0.25">
      <c r="B426" s="69">
        <v>424</v>
      </c>
      <c r="C426" s="70"/>
      <c r="D426" s="71"/>
      <c r="E426" s="67"/>
      <c r="F426" s="71"/>
      <c r="G426" s="71"/>
    </row>
    <row r="427" spans="2:7" s="83" customFormat="1" x14ac:dyDescent="0.25">
      <c r="B427" s="69">
        <v>425</v>
      </c>
      <c r="C427" s="70"/>
      <c r="D427" s="71"/>
      <c r="E427" s="67"/>
      <c r="F427" s="71"/>
      <c r="G427" s="71"/>
    </row>
    <row r="428" spans="2:7" s="83" customFormat="1" x14ac:dyDescent="0.25">
      <c r="B428" s="69">
        <v>426</v>
      </c>
      <c r="C428" s="70"/>
      <c r="D428" s="71"/>
      <c r="E428" s="67"/>
      <c r="F428" s="71"/>
      <c r="G428" s="71"/>
    </row>
    <row r="429" spans="2:7" s="83" customFormat="1" x14ac:dyDescent="0.25">
      <c r="B429" s="69">
        <v>427</v>
      </c>
      <c r="C429" s="70"/>
      <c r="D429" s="71"/>
      <c r="E429" s="67"/>
      <c r="F429" s="71"/>
      <c r="G429" s="71"/>
    </row>
    <row r="430" spans="2:7" s="83" customFormat="1" x14ac:dyDescent="0.25">
      <c r="B430" s="69">
        <v>428</v>
      </c>
      <c r="C430" s="70"/>
      <c r="D430" s="71"/>
      <c r="E430" s="67"/>
      <c r="F430" s="71"/>
      <c r="G430" s="71"/>
    </row>
    <row r="431" spans="2:7" s="83" customFormat="1" x14ac:dyDescent="0.25">
      <c r="B431" s="69">
        <v>429</v>
      </c>
      <c r="C431" s="70"/>
      <c r="D431" s="71"/>
      <c r="E431" s="67"/>
      <c r="F431" s="71"/>
      <c r="G431" s="71"/>
    </row>
    <row r="432" spans="2:7" s="83" customFormat="1" x14ac:dyDescent="0.25">
      <c r="B432" s="69">
        <v>430</v>
      </c>
      <c r="C432" s="70"/>
      <c r="D432" s="71"/>
      <c r="E432" s="67"/>
      <c r="F432" s="71"/>
      <c r="G432" s="71"/>
    </row>
    <row r="433" spans="2:7" s="83" customFormat="1" x14ac:dyDescent="0.25">
      <c r="B433" s="69">
        <v>431</v>
      </c>
      <c r="C433" s="70"/>
      <c r="D433" s="71"/>
      <c r="E433" s="67"/>
      <c r="F433" s="71"/>
      <c r="G433" s="71"/>
    </row>
    <row r="434" spans="2:7" s="83" customFormat="1" x14ac:dyDescent="0.25">
      <c r="B434" s="69">
        <v>432</v>
      </c>
      <c r="C434" s="70"/>
      <c r="D434" s="71"/>
      <c r="E434" s="67"/>
      <c r="F434" s="71"/>
      <c r="G434" s="71"/>
    </row>
    <row r="435" spans="2:7" s="83" customFormat="1" x14ac:dyDescent="0.25">
      <c r="B435" s="69">
        <v>433</v>
      </c>
      <c r="C435" s="70"/>
      <c r="D435" s="71"/>
      <c r="E435" s="67"/>
      <c r="F435" s="71"/>
      <c r="G435" s="71"/>
    </row>
    <row r="436" spans="2:7" s="83" customFormat="1" x14ac:dyDescent="0.25">
      <c r="B436" s="69">
        <v>434</v>
      </c>
      <c r="C436" s="70"/>
      <c r="D436" s="71"/>
      <c r="E436" s="67"/>
      <c r="F436" s="71"/>
      <c r="G436" s="71"/>
    </row>
    <row r="437" spans="2:7" s="83" customFormat="1" x14ac:dyDescent="0.25">
      <c r="B437" s="69">
        <v>435</v>
      </c>
      <c r="C437" s="70"/>
      <c r="D437" s="71"/>
      <c r="E437" s="67"/>
      <c r="F437" s="71"/>
      <c r="G437" s="71"/>
    </row>
    <row r="438" spans="2:7" s="83" customFormat="1" x14ac:dyDescent="0.25">
      <c r="B438" s="69">
        <v>436</v>
      </c>
      <c r="C438" s="70"/>
      <c r="D438" s="71"/>
      <c r="E438" s="67"/>
      <c r="F438" s="71"/>
      <c r="G438" s="71"/>
    </row>
    <row r="439" spans="2:7" s="83" customFormat="1" x14ac:dyDescent="0.25">
      <c r="B439" s="69">
        <v>437</v>
      </c>
      <c r="C439" s="70"/>
      <c r="D439" s="71"/>
      <c r="E439" s="67"/>
      <c r="F439" s="71"/>
      <c r="G439" s="71"/>
    </row>
    <row r="440" spans="2:7" s="83" customFormat="1" x14ac:dyDescent="0.25">
      <c r="B440" s="69">
        <v>438</v>
      </c>
      <c r="C440" s="70"/>
      <c r="D440" s="71"/>
      <c r="E440" s="67"/>
      <c r="F440" s="71"/>
      <c r="G440" s="71"/>
    </row>
    <row r="441" spans="2:7" s="83" customFormat="1" x14ac:dyDescent="0.25">
      <c r="B441" s="69">
        <v>439</v>
      </c>
      <c r="C441" s="70"/>
      <c r="D441" s="71"/>
      <c r="E441" s="67"/>
      <c r="F441" s="71"/>
      <c r="G441" s="71"/>
    </row>
    <row r="442" spans="2:7" s="83" customFormat="1" x14ac:dyDescent="0.25">
      <c r="B442" s="69">
        <v>440</v>
      </c>
      <c r="C442" s="70"/>
      <c r="D442" s="71"/>
      <c r="E442" s="67"/>
      <c r="F442" s="71"/>
      <c r="G442" s="71"/>
    </row>
    <row r="443" spans="2:7" s="83" customFormat="1" x14ac:dyDescent="0.25">
      <c r="B443" s="69">
        <v>441</v>
      </c>
      <c r="C443" s="70"/>
      <c r="D443" s="71"/>
      <c r="E443" s="67"/>
      <c r="F443" s="71"/>
      <c r="G443" s="71"/>
    </row>
    <row r="444" spans="2:7" s="83" customFormat="1" x14ac:dyDescent="0.25">
      <c r="B444" s="69">
        <v>442</v>
      </c>
      <c r="C444" s="70"/>
      <c r="D444" s="71"/>
      <c r="E444" s="67"/>
      <c r="F444" s="71"/>
      <c r="G444" s="71"/>
    </row>
    <row r="445" spans="2:7" s="83" customFormat="1" x14ac:dyDescent="0.25">
      <c r="B445" s="69">
        <v>443</v>
      </c>
      <c r="C445" s="70"/>
      <c r="D445" s="71"/>
      <c r="E445" s="67"/>
      <c r="F445" s="71"/>
      <c r="G445" s="71"/>
    </row>
    <row r="446" spans="2:7" s="83" customFormat="1" x14ac:dyDescent="0.25">
      <c r="B446" s="69">
        <v>444</v>
      </c>
      <c r="C446" s="70"/>
      <c r="D446" s="71"/>
      <c r="E446" s="67"/>
      <c r="F446" s="71"/>
      <c r="G446" s="71"/>
    </row>
    <row r="447" spans="2:7" s="83" customFormat="1" x14ac:dyDescent="0.25">
      <c r="B447" s="69">
        <v>445</v>
      </c>
      <c r="C447" s="70"/>
      <c r="D447" s="71"/>
      <c r="E447" s="67"/>
      <c r="F447" s="71"/>
      <c r="G447" s="71"/>
    </row>
    <row r="448" spans="2:7" s="83" customFormat="1" x14ac:dyDescent="0.25">
      <c r="B448" s="69">
        <v>446</v>
      </c>
      <c r="C448" s="70"/>
      <c r="D448" s="71"/>
      <c r="E448" s="67"/>
      <c r="F448" s="71"/>
      <c r="G448" s="71"/>
    </row>
    <row r="449" spans="2:7" s="83" customFormat="1" x14ac:dyDescent="0.25">
      <c r="B449" s="69">
        <v>447</v>
      </c>
      <c r="C449" s="70"/>
      <c r="D449" s="71"/>
      <c r="E449" s="67"/>
      <c r="F449" s="71"/>
      <c r="G449" s="71"/>
    </row>
    <row r="450" spans="2:7" s="83" customFormat="1" x14ac:dyDescent="0.25">
      <c r="B450" s="69">
        <v>448</v>
      </c>
      <c r="C450" s="70"/>
      <c r="D450" s="71"/>
      <c r="E450" s="67"/>
      <c r="F450" s="71"/>
      <c r="G450" s="71"/>
    </row>
    <row r="451" spans="2:7" s="83" customFormat="1" x14ac:dyDescent="0.25">
      <c r="B451" s="69">
        <v>449</v>
      </c>
      <c r="C451" s="70"/>
      <c r="D451" s="71"/>
      <c r="E451" s="67"/>
      <c r="F451" s="71"/>
      <c r="G451" s="71"/>
    </row>
    <row r="452" spans="2:7" s="83" customFormat="1" x14ac:dyDescent="0.25">
      <c r="B452" s="69">
        <v>450</v>
      </c>
      <c r="C452" s="70"/>
      <c r="D452" s="71"/>
      <c r="E452" s="67"/>
      <c r="F452" s="71"/>
      <c r="G452" s="71"/>
    </row>
    <row r="453" spans="2:7" s="83" customFormat="1" x14ac:dyDescent="0.25">
      <c r="B453" s="69">
        <v>451</v>
      </c>
      <c r="C453" s="70"/>
      <c r="D453" s="71"/>
      <c r="E453" s="67"/>
      <c r="F453" s="71"/>
      <c r="G453" s="71"/>
    </row>
    <row r="454" spans="2:7" s="83" customFormat="1" x14ac:dyDescent="0.25">
      <c r="B454" s="69">
        <v>452</v>
      </c>
      <c r="C454" s="70"/>
      <c r="D454" s="71"/>
      <c r="E454" s="67"/>
      <c r="F454" s="71"/>
      <c r="G454" s="71"/>
    </row>
    <row r="455" spans="2:7" s="83" customFormat="1" x14ac:dyDescent="0.25">
      <c r="B455" s="69">
        <v>453</v>
      </c>
      <c r="C455" s="70"/>
      <c r="D455" s="71"/>
      <c r="E455" s="67"/>
      <c r="F455" s="71"/>
      <c r="G455" s="71"/>
    </row>
    <row r="456" spans="2:7" s="83" customFormat="1" x14ac:dyDescent="0.25">
      <c r="B456" s="69">
        <v>454</v>
      </c>
      <c r="C456" s="70"/>
      <c r="D456" s="71"/>
      <c r="E456" s="67"/>
      <c r="F456" s="71"/>
      <c r="G456" s="71"/>
    </row>
    <row r="457" spans="2:7" s="83" customFormat="1" x14ac:dyDescent="0.25">
      <c r="B457" s="69">
        <v>455</v>
      </c>
      <c r="C457" s="70"/>
      <c r="D457" s="71"/>
      <c r="E457" s="67"/>
      <c r="F457" s="71"/>
      <c r="G457" s="71"/>
    </row>
    <row r="458" spans="2:7" s="83" customFormat="1" x14ac:dyDescent="0.25">
      <c r="B458" s="69">
        <v>456</v>
      </c>
      <c r="C458" s="70"/>
      <c r="D458" s="71"/>
      <c r="E458" s="67"/>
      <c r="F458" s="71"/>
      <c r="G458" s="71"/>
    </row>
    <row r="459" spans="2:7" s="83" customFormat="1" x14ac:dyDescent="0.25">
      <c r="B459" s="69">
        <v>457</v>
      </c>
      <c r="C459" s="70"/>
      <c r="D459" s="71"/>
      <c r="E459" s="67"/>
      <c r="F459" s="71"/>
      <c r="G459" s="71"/>
    </row>
    <row r="460" spans="2:7" s="83" customFormat="1" x14ac:dyDescent="0.25">
      <c r="B460" s="69">
        <v>458</v>
      </c>
      <c r="C460" s="70"/>
      <c r="D460" s="71"/>
      <c r="E460" s="67"/>
      <c r="F460" s="71"/>
      <c r="G460" s="71"/>
    </row>
    <row r="461" spans="2:7" s="83" customFormat="1" x14ac:dyDescent="0.25">
      <c r="B461" s="69">
        <v>459</v>
      </c>
      <c r="C461" s="70"/>
      <c r="D461" s="71"/>
      <c r="E461" s="67"/>
      <c r="F461" s="71"/>
      <c r="G461" s="71"/>
    </row>
    <row r="462" spans="2:7" s="83" customFormat="1" x14ac:dyDescent="0.25">
      <c r="B462" s="69">
        <v>460</v>
      </c>
      <c r="C462" s="70"/>
      <c r="D462" s="71"/>
      <c r="E462" s="67"/>
      <c r="F462" s="71"/>
      <c r="G462" s="71"/>
    </row>
    <row r="463" spans="2:7" s="83" customFormat="1" x14ac:dyDescent="0.25">
      <c r="B463" s="69">
        <v>461</v>
      </c>
      <c r="C463" s="70"/>
      <c r="D463" s="71"/>
      <c r="E463" s="67"/>
      <c r="F463" s="71"/>
      <c r="G463" s="71"/>
    </row>
    <row r="464" spans="2:7" s="83" customFormat="1" x14ac:dyDescent="0.25">
      <c r="B464" s="69">
        <v>462</v>
      </c>
      <c r="C464" s="70"/>
      <c r="D464" s="71"/>
      <c r="E464" s="67"/>
      <c r="F464" s="71"/>
      <c r="G464" s="71"/>
    </row>
    <row r="465" spans="2:7" s="83" customFormat="1" x14ac:dyDescent="0.25">
      <c r="B465" s="69">
        <v>463</v>
      </c>
      <c r="C465" s="70"/>
      <c r="D465" s="71"/>
      <c r="E465" s="67"/>
      <c r="F465" s="71"/>
      <c r="G465" s="71"/>
    </row>
    <row r="466" spans="2:7" s="83" customFormat="1" x14ac:dyDescent="0.25">
      <c r="B466" s="69">
        <v>464</v>
      </c>
      <c r="C466" s="70"/>
      <c r="D466" s="71"/>
      <c r="E466" s="67"/>
      <c r="F466" s="71"/>
      <c r="G466" s="71"/>
    </row>
    <row r="467" spans="2:7" s="83" customFormat="1" x14ac:dyDescent="0.25">
      <c r="B467" s="69">
        <v>465</v>
      </c>
      <c r="C467" s="70"/>
      <c r="D467" s="71"/>
      <c r="E467" s="67"/>
      <c r="F467" s="71"/>
      <c r="G467" s="71"/>
    </row>
    <row r="468" spans="2:7" s="83" customFormat="1" x14ac:dyDescent="0.25">
      <c r="B468" s="69">
        <v>466</v>
      </c>
      <c r="C468" s="70"/>
      <c r="D468" s="71"/>
      <c r="E468" s="67"/>
      <c r="F468" s="71"/>
      <c r="G468" s="71"/>
    </row>
    <row r="469" spans="2:7" s="83" customFormat="1" x14ac:dyDescent="0.25">
      <c r="B469" s="69">
        <v>467</v>
      </c>
      <c r="C469" s="70"/>
      <c r="D469" s="71"/>
      <c r="E469" s="67"/>
      <c r="F469" s="71"/>
      <c r="G469" s="71"/>
    </row>
    <row r="470" spans="2:7" s="83" customFormat="1" x14ac:dyDescent="0.25">
      <c r="B470" s="69">
        <v>468</v>
      </c>
      <c r="C470" s="70"/>
      <c r="D470" s="71"/>
      <c r="E470" s="67"/>
      <c r="F470" s="71"/>
      <c r="G470" s="71"/>
    </row>
    <row r="471" spans="2:7" s="83" customFormat="1" x14ac:dyDescent="0.25">
      <c r="B471" s="69">
        <v>469</v>
      </c>
      <c r="C471" s="70"/>
      <c r="D471" s="71"/>
      <c r="E471" s="67"/>
      <c r="F471" s="71"/>
      <c r="G471" s="71"/>
    </row>
    <row r="472" spans="2:7" s="83" customFormat="1" x14ac:dyDescent="0.25">
      <c r="B472" s="69">
        <v>470</v>
      </c>
      <c r="C472" s="70"/>
      <c r="D472" s="71"/>
      <c r="E472" s="67"/>
      <c r="F472" s="71"/>
      <c r="G472" s="71"/>
    </row>
    <row r="473" spans="2:7" s="83" customFormat="1" x14ac:dyDescent="0.25">
      <c r="B473" s="69">
        <v>471</v>
      </c>
      <c r="C473" s="70"/>
      <c r="D473" s="71"/>
      <c r="E473" s="67"/>
      <c r="F473" s="71"/>
      <c r="G473" s="71"/>
    </row>
    <row r="474" spans="2:7" s="83" customFormat="1" x14ac:dyDescent="0.25">
      <c r="B474" s="69">
        <v>472</v>
      </c>
      <c r="C474" s="70"/>
      <c r="D474" s="71"/>
      <c r="E474" s="67"/>
      <c r="F474" s="71"/>
      <c r="G474" s="71"/>
    </row>
    <row r="475" spans="2:7" s="83" customFormat="1" x14ac:dyDescent="0.25">
      <c r="B475" s="69">
        <v>473</v>
      </c>
      <c r="C475" s="70"/>
      <c r="D475" s="71"/>
      <c r="E475" s="67"/>
      <c r="F475" s="71"/>
      <c r="G475" s="71"/>
    </row>
    <row r="476" spans="2:7" s="83" customFormat="1" x14ac:dyDescent="0.25">
      <c r="B476" s="69">
        <v>474</v>
      </c>
      <c r="C476" s="70"/>
      <c r="D476" s="71"/>
      <c r="E476" s="67"/>
      <c r="F476" s="71"/>
      <c r="G476" s="71"/>
    </row>
    <row r="477" spans="2:7" s="83" customFormat="1" x14ac:dyDescent="0.25">
      <c r="B477" s="69">
        <v>475</v>
      </c>
      <c r="C477" s="70"/>
      <c r="D477" s="71"/>
      <c r="E477" s="67"/>
      <c r="F477" s="71"/>
      <c r="G477" s="71"/>
    </row>
    <row r="478" spans="2:7" s="83" customFormat="1" x14ac:dyDescent="0.25">
      <c r="B478" s="69">
        <v>476</v>
      </c>
      <c r="C478" s="70"/>
      <c r="D478" s="71"/>
      <c r="E478" s="67"/>
      <c r="F478" s="71"/>
      <c r="G478" s="71"/>
    </row>
    <row r="479" spans="2:7" s="83" customFormat="1" x14ac:dyDescent="0.25">
      <c r="B479" s="69">
        <v>477</v>
      </c>
      <c r="C479" s="70"/>
      <c r="D479" s="71"/>
      <c r="E479" s="67"/>
      <c r="F479" s="71"/>
      <c r="G479" s="71"/>
    </row>
    <row r="480" spans="2:7" s="83" customFormat="1" x14ac:dyDescent="0.25">
      <c r="B480" s="69">
        <v>478</v>
      </c>
      <c r="C480" s="70"/>
      <c r="D480" s="71"/>
      <c r="E480" s="67"/>
      <c r="F480" s="71"/>
      <c r="G480" s="71"/>
    </row>
    <row r="481" spans="2:7" s="83" customFormat="1" x14ac:dyDescent="0.25">
      <c r="B481" s="69">
        <v>479</v>
      </c>
      <c r="C481" s="70"/>
      <c r="D481" s="71"/>
      <c r="E481" s="67"/>
      <c r="F481" s="71"/>
      <c r="G481" s="71"/>
    </row>
    <row r="482" spans="2:7" s="83" customFormat="1" x14ac:dyDescent="0.25">
      <c r="B482" s="69">
        <v>480</v>
      </c>
      <c r="C482" s="70"/>
      <c r="D482" s="71"/>
      <c r="E482" s="67"/>
      <c r="F482" s="71"/>
      <c r="G482" s="71"/>
    </row>
    <row r="483" spans="2:7" s="83" customFormat="1" x14ac:dyDescent="0.25">
      <c r="B483" s="69">
        <v>481</v>
      </c>
      <c r="C483" s="70"/>
      <c r="D483" s="71"/>
      <c r="E483" s="67"/>
      <c r="F483" s="71"/>
      <c r="G483" s="71"/>
    </row>
    <row r="484" spans="2:7" s="83" customFormat="1" x14ac:dyDescent="0.25">
      <c r="B484" s="69">
        <v>482</v>
      </c>
      <c r="C484" s="70"/>
      <c r="D484" s="71"/>
      <c r="E484" s="67"/>
      <c r="F484" s="71"/>
      <c r="G484" s="71"/>
    </row>
    <row r="485" spans="2:7" s="83" customFormat="1" x14ac:dyDescent="0.25">
      <c r="B485" s="69">
        <v>483</v>
      </c>
      <c r="C485" s="70"/>
      <c r="D485" s="71"/>
      <c r="E485" s="67"/>
      <c r="F485" s="71"/>
      <c r="G485" s="71"/>
    </row>
    <row r="486" spans="2:7" s="83" customFormat="1" x14ac:dyDescent="0.25">
      <c r="B486" s="69">
        <v>484</v>
      </c>
      <c r="C486" s="70"/>
      <c r="D486" s="71"/>
      <c r="E486" s="67"/>
      <c r="F486" s="71"/>
      <c r="G486" s="71"/>
    </row>
    <row r="487" spans="2:7" s="83" customFormat="1" x14ac:dyDescent="0.25">
      <c r="B487" s="69">
        <v>485</v>
      </c>
      <c r="C487" s="70"/>
      <c r="D487" s="71"/>
      <c r="E487" s="67"/>
      <c r="F487" s="71"/>
      <c r="G487" s="71"/>
    </row>
    <row r="488" spans="2:7" s="83" customFormat="1" x14ac:dyDescent="0.25">
      <c r="B488" s="69">
        <v>486</v>
      </c>
      <c r="C488" s="70"/>
      <c r="D488" s="71"/>
      <c r="E488" s="67"/>
      <c r="F488" s="71"/>
      <c r="G488" s="71"/>
    </row>
    <row r="489" spans="2:7" s="83" customFormat="1" x14ac:dyDescent="0.25">
      <c r="B489" s="69">
        <v>487</v>
      </c>
      <c r="C489" s="70"/>
      <c r="D489" s="71"/>
      <c r="E489" s="67"/>
      <c r="F489" s="71"/>
      <c r="G489" s="71"/>
    </row>
    <row r="490" spans="2:7" s="83" customFormat="1" x14ac:dyDescent="0.25">
      <c r="B490" s="69">
        <v>488</v>
      </c>
      <c r="C490" s="70"/>
      <c r="D490" s="71"/>
      <c r="E490" s="67"/>
      <c r="F490" s="71"/>
      <c r="G490" s="71"/>
    </row>
    <row r="491" spans="2:7" s="83" customFormat="1" x14ac:dyDescent="0.25">
      <c r="B491" s="69">
        <v>489</v>
      </c>
      <c r="C491" s="70"/>
      <c r="D491" s="71"/>
      <c r="E491" s="67"/>
      <c r="F491" s="71"/>
      <c r="G491" s="71"/>
    </row>
    <row r="492" spans="2:7" s="83" customFormat="1" x14ac:dyDescent="0.25">
      <c r="B492" s="69">
        <v>490</v>
      </c>
      <c r="C492" s="70"/>
      <c r="D492" s="71"/>
      <c r="E492" s="67"/>
      <c r="F492" s="71"/>
      <c r="G492" s="71"/>
    </row>
    <row r="493" spans="2:7" s="83" customFormat="1" x14ac:dyDescent="0.25">
      <c r="B493" s="69">
        <v>491</v>
      </c>
      <c r="C493" s="70"/>
      <c r="D493" s="71"/>
      <c r="E493" s="67"/>
      <c r="F493" s="71"/>
      <c r="G493" s="71"/>
    </row>
    <row r="494" spans="2:7" s="83" customFormat="1" x14ac:dyDescent="0.25">
      <c r="B494" s="69">
        <v>492</v>
      </c>
      <c r="C494" s="70"/>
      <c r="D494" s="71"/>
      <c r="E494" s="67"/>
      <c r="F494" s="71"/>
      <c r="G494" s="71"/>
    </row>
    <row r="495" spans="2:7" s="83" customFormat="1" x14ac:dyDescent="0.25">
      <c r="B495" s="69">
        <v>493</v>
      </c>
      <c r="C495" s="70"/>
      <c r="D495" s="71"/>
      <c r="E495" s="67"/>
      <c r="F495" s="71"/>
      <c r="G495" s="71"/>
    </row>
    <row r="496" spans="2:7" s="83" customFormat="1" x14ac:dyDescent="0.25">
      <c r="B496" s="69">
        <v>494</v>
      </c>
      <c r="C496" s="70"/>
      <c r="D496" s="71"/>
      <c r="E496" s="67"/>
      <c r="F496" s="71"/>
      <c r="G496" s="71"/>
    </row>
    <row r="497" spans="2:7" s="83" customFormat="1" x14ac:dyDescent="0.25">
      <c r="B497" s="69">
        <v>495</v>
      </c>
      <c r="C497" s="70"/>
      <c r="D497" s="71"/>
      <c r="E497" s="67"/>
      <c r="F497" s="71"/>
      <c r="G497" s="71"/>
    </row>
    <row r="498" spans="2:7" s="83" customFormat="1" x14ac:dyDescent="0.25">
      <c r="B498" s="69">
        <v>496</v>
      </c>
      <c r="C498" s="70"/>
      <c r="D498" s="71"/>
      <c r="E498" s="67"/>
      <c r="F498" s="71"/>
      <c r="G498" s="71"/>
    </row>
    <row r="499" spans="2:7" s="83" customFormat="1" x14ac:dyDescent="0.25">
      <c r="B499" s="69">
        <v>497</v>
      </c>
      <c r="C499" s="70"/>
      <c r="D499" s="71"/>
      <c r="E499" s="67"/>
      <c r="F499" s="71"/>
      <c r="G499" s="71"/>
    </row>
    <row r="500" spans="2:7" s="83" customFormat="1" x14ac:dyDescent="0.25">
      <c r="B500" s="69">
        <v>498</v>
      </c>
      <c r="C500" s="70"/>
      <c r="D500" s="71"/>
      <c r="E500" s="67"/>
      <c r="F500" s="71"/>
      <c r="G500" s="71"/>
    </row>
    <row r="501" spans="2:7" s="83" customFormat="1" x14ac:dyDescent="0.25">
      <c r="B501" s="69">
        <v>499</v>
      </c>
      <c r="C501" s="70"/>
      <c r="D501" s="71"/>
      <c r="E501" s="67"/>
      <c r="F501" s="71"/>
      <c r="G501" s="71"/>
    </row>
    <row r="502" spans="2:7" s="83" customFormat="1" x14ac:dyDescent="0.25">
      <c r="B502" s="69">
        <v>500</v>
      </c>
      <c r="C502" s="70"/>
      <c r="D502" s="71"/>
      <c r="E502" s="67"/>
      <c r="F502" s="71"/>
      <c r="G502" s="71"/>
    </row>
  </sheetData>
  <mergeCells count="1">
    <mergeCell ref="B1:G1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502"/>
  <sheetViews>
    <sheetView showGridLines="0" zoomScaleNormal="100" workbookViewId="0">
      <selection activeCell="C3" sqref="C3"/>
    </sheetView>
  </sheetViews>
  <sheetFormatPr defaultColWidth="9.109375" defaultRowHeight="13.2" x14ac:dyDescent="0.25"/>
  <cols>
    <col min="1" max="1" width="3.6640625" style="77" customWidth="1"/>
    <col min="2" max="2" width="4.88671875" style="77" customWidth="1"/>
    <col min="3" max="3" width="24.33203125" style="77" customWidth="1"/>
    <col min="4" max="4" width="9.6640625" style="77" customWidth="1"/>
    <col min="5" max="5" width="14.6640625" style="77" customWidth="1"/>
    <col min="6" max="6" width="23.109375" style="77" customWidth="1"/>
    <col min="7" max="7" width="9" style="77" customWidth="1"/>
    <col min="8" max="16384" width="9.109375" style="77"/>
  </cols>
  <sheetData>
    <row r="1" spans="2:7" ht="17.399999999999999" x14ac:dyDescent="0.25">
      <c r="B1" s="103" t="s">
        <v>64</v>
      </c>
      <c r="C1" s="103"/>
      <c r="D1" s="103"/>
      <c r="E1" s="103"/>
      <c r="F1" s="103"/>
      <c r="G1" s="103"/>
    </row>
    <row r="2" spans="2:7" ht="26.4" x14ac:dyDescent="0.25">
      <c r="B2" s="72" t="s">
        <v>12</v>
      </c>
      <c r="C2" s="63" t="s">
        <v>8</v>
      </c>
      <c r="D2" s="63" t="s">
        <v>9</v>
      </c>
      <c r="E2" s="81" t="s">
        <v>62</v>
      </c>
      <c r="F2" s="63" t="s">
        <v>10</v>
      </c>
      <c r="G2" s="63" t="s">
        <v>11</v>
      </c>
    </row>
    <row r="3" spans="2:7" s="83" customFormat="1" ht="13.8" x14ac:dyDescent="0.25">
      <c r="B3" s="64">
        <v>1</v>
      </c>
      <c r="C3" s="76"/>
      <c r="D3" s="76"/>
      <c r="E3" s="75"/>
      <c r="F3" s="68"/>
      <c r="G3" s="66"/>
    </row>
    <row r="4" spans="2:7" s="83" customFormat="1" ht="13.8" x14ac:dyDescent="0.25">
      <c r="B4" s="69">
        <v>2</v>
      </c>
      <c r="C4" s="76"/>
      <c r="D4" s="76"/>
      <c r="E4" s="75"/>
      <c r="F4" s="68"/>
      <c r="G4" s="71"/>
    </row>
    <row r="5" spans="2:7" s="83" customFormat="1" ht="13.8" x14ac:dyDescent="0.25">
      <c r="B5" s="69">
        <v>3</v>
      </c>
      <c r="C5" s="76"/>
      <c r="D5" s="76"/>
      <c r="E5" s="75"/>
      <c r="F5" s="68"/>
      <c r="G5" s="66"/>
    </row>
    <row r="6" spans="2:7" s="83" customFormat="1" ht="13.8" x14ac:dyDescent="0.25">
      <c r="B6" s="69">
        <v>4</v>
      </c>
      <c r="C6" s="76"/>
      <c r="D6" s="76"/>
      <c r="E6" s="75"/>
      <c r="F6" s="68"/>
      <c r="G6" s="71"/>
    </row>
    <row r="7" spans="2:7" s="83" customFormat="1" ht="13.8" x14ac:dyDescent="0.25">
      <c r="B7" s="69">
        <v>5</v>
      </c>
      <c r="C7" s="76"/>
      <c r="D7" s="76"/>
      <c r="E7" s="75"/>
      <c r="F7" s="68"/>
      <c r="G7" s="66"/>
    </row>
    <row r="8" spans="2:7" s="83" customFormat="1" ht="13.8" x14ac:dyDescent="0.25">
      <c r="B8" s="69">
        <v>6</v>
      </c>
      <c r="C8" s="76"/>
      <c r="D8" s="76"/>
      <c r="E8" s="75"/>
      <c r="F8" s="68"/>
      <c r="G8" s="71"/>
    </row>
    <row r="9" spans="2:7" s="83" customFormat="1" ht="13.8" x14ac:dyDescent="0.25">
      <c r="B9" s="69">
        <v>7</v>
      </c>
      <c r="C9" s="76"/>
      <c r="D9" s="76"/>
      <c r="E9" s="75"/>
      <c r="F9" s="68"/>
      <c r="G9" s="66"/>
    </row>
    <row r="10" spans="2:7" s="83" customFormat="1" ht="13.8" x14ac:dyDescent="0.25">
      <c r="B10" s="69">
        <v>8</v>
      </c>
      <c r="C10" s="76"/>
      <c r="D10" s="76"/>
      <c r="E10" s="75"/>
      <c r="F10" s="68"/>
      <c r="G10" s="71"/>
    </row>
    <row r="11" spans="2:7" s="83" customFormat="1" ht="13.8" x14ac:dyDescent="0.25">
      <c r="B11" s="69">
        <v>9</v>
      </c>
      <c r="C11" s="76"/>
      <c r="D11" s="76"/>
      <c r="E11" s="75"/>
      <c r="F11" s="68"/>
      <c r="G11" s="66"/>
    </row>
    <row r="12" spans="2:7" s="83" customFormat="1" ht="13.8" x14ac:dyDescent="0.25">
      <c r="B12" s="69">
        <v>10</v>
      </c>
      <c r="C12" s="76"/>
      <c r="D12" s="76"/>
      <c r="E12" s="75"/>
      <c r="F12" s="68"/>
      <c r="G12" s="71"/>
    </row>
    <row r="13" spans="2:7" s="83" customFormat="1" ht="13.8" x14ac:dyDescent="0.25">
      <c r="B13" s="69">
        <v>11</v>
      </c>
      <c r="C13" s="76"/>
      <c r="D13" s="76"/>
      <c r="E13" s="75"/>
      <c r="F13" s="68"/>
      <c r="G13" s="66"/>
    </row>
    <row r="14" spans="2:7" s="83" customFormat="1" ht="13.8" x14ac:dyDescent="0.25">
      <c r="B14" s="69">
        <v>12</v>
      </c>
      <c r="C14" s="76"/>
      <c r="D14" s="76"/>
      <c r="E14" s="75"/>
      <c r="F14" s="68"/>
      <c r="G14" s="71"/>
    </row>
    <row r="15" spans="2:7" s="83" customFormat="1" ht="13.8" x14ac:dyDescent="0.25">
      <c r="B15" s="69">
        <v>13</v>
      </c>
      <c r="C15" s="76"/>
      <c r="D15" s="76"/>
      <c r="E15" s="75"/>
      <c r="F15" s="68"/>
      <c r="G15" s="66"/>
    </row>
    <row r="16" spans="2:7" s="83" customFormat="1" ht="13.8" x14ac:dyDescent="0.25">
      <c r="B16" s="69">
        <v>14</v>
      </c>
      <c r="C16" s="76"/>
      <c r="D16" s="76"/>
      <c r="E16" s="75"/>
      <c r="F16" s="68"/>
      <c r="G16" s="71"/>
    </row>
    <row r="17" spans="2:7" s="83" customFormat="1" ht="13.8" x14ac:dyDescent="0.25">
      <c r="B17" s="69">
        <v>15</v>
      </c>
      <c r="C17" s="76"/>
      <c r="D17" s="76"/>
      <c r="E17" s="75"/>
      <c r="F17" s="68"/>
      <c r="G17" s="66"/>
    </row>
    <row r="18" spans="2:7" s="83" customFormat="1" ht="13.8" x14ac:dyDescent="0.25">
      <c r="B18" s="69">
        <v>16</v>
      </c>
      <c r="C18" s="76"/>
      <c r="D18" s="76"/>
      <c r="E18" s="75"/>
      <c r="F18" s="68"/>
      <c r="G18" s="71"/>
    </row>
    <row r="19" spans="2:7" s="83" customFormat="1" ht="13.8" x14ac:dyDescent="0.25">
      <c r="B19" s="69">
        <v>17</v>
      </c>
      <c r="C19" s="76"/>
      <c r="D19" s="76"/>
      <c r="E19" s="75"/>
      <c r="F19" s="68"/>
      <c r="G19" s="66"/>
    </row>
    <row r="20" spans="2:7" s="83" customFormat="1" ht="13.8" x14ac:dyDescent="0.25">
      <c r="B20" s="69">
        <v>18</v>
      </c>
      <c r="C20" s="76"/>
      <c r="D20" s="76"/>
      <c r="E20" s="75"/>
      <c r="F20" s="68"/>
      <c r="G20" s="71"/>
    </row>
    <row r="21" spans="2:7" s="83" customFormat="1" ht="13.8" x14ac:dyDescent="0.25">
      <c r="B21" s="69">
        <v>19</v>
      </c>
      <c r="C21" s="76"/>
      <c r="D21" s="76"/>
      <c r="E21" s="75"/>
      <c r="F21" s="68"/>
      <c r="G21" s="66"/>
    </row>
    <row r="22" spans="2:7" s="83" customFormat="1" ht="13.8" x14ac:dyDescent="0.25">
      <c r="B22" s="69">
        <v>20</v>
      </c>
      <c r="C22" s="76"/>
      <c r="D22" s="76"/>
      <c r="E22" s="75"/>
      <c r="F22" s="68"/>
      <c r="G22" s="71"/>
    </row>
    <row r="23" spans="2:7" s="83" customFormat="1" ht="13.8" x14ac:dyDescent="0.25">
      <c r="B23" s="69">
        <v>21</v>
      </c>
      <c r="C23" s="76"/>
      <c r="D23" s="76"/>
      <c r="E23" s="75"/>
      <c r="F23" s="68"/>
      <c r="G23" s="66"/>
    </row>
    <row r="24" spans="2:7" s="83" customFormat="1" ht="13.8" x14ac:dyDescent="0.25">
      <c r="B24" s="69">
        <v>22</v>
      </c>
      <c r="C24" s="76"/>
      <c r="D24" s="76"/>
      <c r="E24" s="75"/>
      <c r="F24" s="68"/>
      <c r="G24" s="71"/>
    </row>
    <row r="25" spans="2:7" s="83" customFormat="1" ht="13.8" x14ac:dyDescent="0.25">
      <c r="B25" s="69">
        <v>23</v>
      </c>
      <c r="C25" s="76"/>
      <c r="D25" s="76"/>
      <c r="E25" s="75"/>
      <c r="F25" s="68"/>
      <c r="G25" s="66"/>
    </row>
    <row r="26" spans="2:7" s="83" customFormat="1" ht="13.8" x14ac:dyDescent="0.25">
      <c r="B26" s="69">
        <v>24</v>
      </c>
      <c r="C26" s="76"/>
      <c r="D26" s="76"/>
      <c r="E26" s="75"/>
      <c r="F26" s="68"/>
      <c r="G26" s="71"/>
    </row>
    <row r="27" spans="2:7" s="83" customFormat="1" ht="13.8" x14ac:dyDescent="0.25">
      <c r="B27" s="69">
        <v>25</v>
      </c>
      <c r="C27" s="76"/>
      <c r="D27" s="76"/>
      <c r="E27" s="75"/>
      <c r="F27" s="68"/>
      <c r="G27" s="66"/>
    </row>
    <row r="28" spans="2:7" s="83" customFormat="1" ht="13.8" x14ac:dyDescent="0.25">
      <c r="B28" s="69">
        <v>26</v>
      </c>
      <c r="C28" s="76"/>
      <c r="D28" s="76"/>
      <c r="E28" s="75"/>
      <c r="F28" s="68"/>
      <c r="G28" s="71"/>
    </row>
    <row r="29" spans="2:7" s="83" customFormat="1" ht="13.8" x14ac:dyDescent="0.25">
      <c r="B29" s="69">
        <v>27</v>
      </c>
      <c r="C29" s="76"/>
      <c r="D29" s="76"/>
      <c r="E29" s="75"/>
      <c r="F29" s="68"/>
      <c r="G29" s="66"/>
    </row>
    <row r="30" spans="2:7" s="83" customFormat="1" ht="13.8" x14ac:dyDescent="0.25">
      <c r="B30" s="69">
        <v>28</v>
      </c>
      <c r="C30" s="76"/>
      <c r="D30" s="76"/>
      <c r="E30" s="75"/>
      <c r="F30" s="68"/>
      <c r="G30" s="71"/>
    </row>
    <row r="31" spans="2:7" s="83" customFormat="1" ht="13.8" x14ac:dyDescent="0.25">
      <c r="B31" s="69">
        <v>29</v>
      </c>
      <c r="C31" s="76"/>
      <c r="D31" s="76"/>
      <c r="E31" s="75"/>
      <c r="F31" s="68"/>
      <c r="G31" s="66"/>
    </row>
    <row r="32" spans="2:7" s="83" customFormat="1" ht="13.8" x14ac:dyDescent="0.25">
      <c r="B32" s="69">
        <v>30</v>
      </c>
      <c r="C32" s="76"/>
      <c r="D32" s="76"/>
      <c r="E32" s="75"/>
      <c r="F32" s="68"/>
      <c r="G32" s="71"/>
    </row>
    <row r="33" spans="2:7" s="83" customFormat="1" ht="13.8" x14ac:dyDescent="0.25">
      <c r="B33" s="69">
        <v>31</v>
      </c>
      <c r="C33" s="76"/>
      <c r="D33" s="76"/>
      <c r="E33" s="75"/>
      <c r="F33" s="68"/>
      <c r="G33" s="66"/>
    </row>
    <row r="34" spans="2:7" s="83" customFormat="1" ht="13.8" x14ac:dyDescent="0.25">
      <c r="B34" s="69">
        <v>32</v>
      </c>
      <c r="C34" s="76"/>
      <c r="D34" s="76"/>
      <c r="E34" s="75"/>
      <c r="F34" s="68"/>
      <c r="G34" s="71"/>
    </row>
    <row r="35" spans="2:7" s="83" customFormat="1" ht="13.8" x14ac:dyDescent="0.25">
      <c r="B35" s="69">
        <v>33</v>
      </c>
      <c r="C35" s="76"/>
      <c r="D35" s="76"/>
      <c r="E35" s="75"/>
      <c r="F35" s="68"/>
      <c r="G35" s="66"/>
    </row>
    <row r="36" spans="2:7" s="83" customFormat="1" ht="13.8" x14ac:dyDescent="0.25">
      <c r="B36" s="69">
        <v>34</v>
      </c>
      <c r="C36" s="76"/>
      <c r="D36" s="76"/>
      <c r="E36" s="75"/>
      <c r="F36" s="68"/>
      <c r="G36" s="71"/>
    </row>
    <row r="37" spans="2:7" s="83" customFormat="1" ht="13.8" x14ac:dyDescent="0.25">
      <c r="B37" s="69">
        <v>35</v>
      </c>
      <c r="C37" s="76"/>
      <c r="D37" s="76"/>
      <c r="E37" s="75"/>
      <c r="F37" s="68"/>
      <c r="G37" s="66"/>
    </row>
    <row r="38" spans="2:7" s="83" customFormat="1" ht="13.8" x14ac:dyDescent="0.25">
      <c r="B38" s="69">
        <v>36</v>
      </c>
      <c r="C38" s="76"/>
      <c r="D38" s="76"/>
      <c r="E38" s="75"/>
      <c r="F38" s="68"/>
      <c r="G38" s="71"/>
    </row>
    <row r="39" spans="2:7" s="83" customFormat="1" ht="13.8" x14ac:dyDescent="0.25">
      <c r="B39" s="69">
        <v>37</v>
      </c>
      <c r="C39" s="76"/>
      <c r="D39" s="76"/>
      <c r="E39" s="75"/>
      <c r="F39" s="68"/>
      <c r="G39" s="66"/>
    </row>
    <row r="40" spans="2:7" s="83" customFormat="1" ht="13.8" x14ac:dyDescent="0.25">
      <c r="B40" s="69">
        <v>38</v>
      </c>
      <c r="C40" s="76"/>
      <c r="D40" s="76"/>
      <c r="E40" s="75"/>
      <c r="F40" s="68"/>
      <c r="G40" s="71"/>
    </row>
    <row r="41" spans="2:7" s="83" customFormat="1" ht="13.8" x14ac:dyDescent="0.25">
      <c r="B41" s="69">
        <v>39</v>
      </c>
      <c r="C41" s="76"/>
      <c r="D41" s="76"/>
      <c r="E41" s="75"/>
      <c r="F41" s="68"/>
      <c r="G41" s="66"/>
    </row>
    <row r="42" spans="2:7" s="83" customFormat="1" ht="13.8" x14ac:dyDescent="0.25">
      <c r="B42" s="69">
        <v>40</v>
      </c>
      <c r="C42" s="76"/>
      <c r="D42" s="76"/>
      <c r="E42" s="75"/>
      <c r="F42" s="68"/>
      <c r="G42" s="71"/>
    </row>
    <row r="43" spans="2:7" s="83" customFormat="1" ht="13.8" x14ac:dyDescent="0.25">
      <c r="B43" s="69">
        <v>41</v>
      </c>
      <c r="C43" s="76"/>
      <c r="D43" s="76"/>
      <c r="E43" s="75"/>
      <c r="F43" s="68"/>
      <c r="G43" s="66"/>
    </row>
    <row r="44" spans="2:7" s="83" customFormat="1" ht="13.8" x14ac:dyDescent="0.25">
      <c r="B44" s="69">
        <v>42</v>
      </c>
      <c r="C44" s="76"/>
      <c r="D44" s="76"/>
      <c r="E44" s="75"/>
      <c r="F44" s="68"/>
      <c r="G44" s="71"/>
    </row>
    <row r="45" spans="2:7" s="83" customFormat="1" ht="13.8" x14ac:dyDescent="0.25">
      <c r="B45" s="69">
        <v>43</v>
      </c>
      <c r="C45" s="76"/>
      <c r="D45" s="76"/>
      <c r="E45" s="75"/>
      <c r="F45" s="68"/>
      <c r="G45" s="66"/>
    </row>
    <row r="46" spans="2:7" s="83" customFormat="1" ht="13.8" x14ac:dyDescent="0.25">
      <c r="B46" s="69">
        <v>44</v>
      </c>
      <c r="C46" s="76"/>
      <c r="D46" s="76"/>
      <c r="E46" s="75"/>
      <c r="F46" s="68"/>
      <c r="G46" s="71"/>
    </row>
    <row r="47" spans="2:7" s="83" customFormat="1" ht="13.8" x14ac:dyDescent="0.25">
      <c r="B47" s="69">
        <v>45</v>
      </c>
      <c r="C47" s="76"/>
      <c r="D47" s="76"/>
      <c r="E47" s="75"/>
      <c r="F47" s="68"/>
      <c r="G47" s="66"/>
    </row>
    <row r="48" spans="2:7" s="83" customFormat="1" ht="13.8" x14ac:dyDescent="0.25">
      <c r="B48" s="69">
        <v>46</v>
      </c>
      <c r="C48" s="76"/>
      <c r="D48" s="76"/>
      <c r="E48" s="75"/>
      <c r="F48" s="68"/>
      <c r="G48" s="71"/>
    </row>
    <row r="49" spans="2:7" s="83" customFormat="1" ht="13.8" x14ac:dyDescent="0.25">
      <c r="B49" s="69">
        <v>47</v>
      </c>
      <c r="C49" s="76"/>
      <c r="D49" s="76"/>
      <c r="E49" s="75"/>
      <c r="F49" s="68"/>
      <c r="G49" s="66"/>
    </row>
    <row r="50" spans="2:7" s="83" customFormat="1" ht="13.8" x14ac:dyDescent="0.25">
      <c r="B50" s="69">
        <v>48</v>
      </c>
      <c r="C50" s="76"/>
      <c r="D50" s="76"/>
      <c r="E50" s="75"/>
      <c r="F50" s="68"/>
      <c r="G50" s="71"/>
    </row>
    <row r="51" spans="2:7" s="83" customFormat="1" ht="13.8" x14ac:dyDescent="0.25">
      <c r="B51" s="69">
        <v>49</v>
      </c>
      <c r="C51" s="76"/>
      <c r="D51" s="76"/>
      <c r="E51" s="75"/>
      <c r="F51" s="68"/>
      <c r="G51" s="66"/>
    </row>
    <row r="52" spans="2:7" s="83" customFormat="1" ht="13.8" x14ac:dyDescent="0.25">
      <c r="B52" s="69">
        <v>50</v>
      </c>
      <c r="C52" s="76"/>
      <c r="D52" s="76"/>
      <c r="E52" s="75"/>
      <c r="F52" s="68"/>
      <c r="G52" s="71"/>
    </row>
    <row r="53" spans="2:7" s="83" customFormat="1" ht="13.8" x14ac:dyDescent="0.25">
      <c r="B53" s="69">
        <v>51</v>
      </c>
      <c r="C53" s="76"/>
      <c r="D53" s="76"/>
      <c r="E53" s="75"/>
      <c r="F53" s="68"/>
      <c r="G53" s="66"/>
    </row>
    <row r="54" spans="2:7" s="83" customFormat="1" ht="13.8" x14ac:dyDescent="0.25">
      <c r="B54" s="69">
        <v>52</v>
      </c>
      <c r="C54" s="76"/>
      <c r="D54" s="76"/>
      <c r="E54" s="75"/>
      <c r="F54" s="68"/>
      <c r="G54" s="71"/>
    </row>
    <row r="55" spans="2:7" s="83" customFormat="1" ht="13.8" x14ac:dyDescent="0.25">
      <c r="B55" s="69">
        <v>53</v>
      </c>
      <c r="C55" s="76"/>
      <c r="D55" s="76"/>
      <c r="E55" s="75"/>
      <c r="F55" s="68"/>
      <c r="G55" s="66"/>
    </row>
    <row r="56" spans="2:7" s="83" customFormat="1" ht="13.8" x14ac:dyDescent="0.25">
      <c r="B56" s="69">
        <v>54</v>
      </c>
      <c r="C56" s="76"/>
      <c r="D56" s="76"/>
      <c r="E56" s="75"/>
      <c r="F56" s="68"/>
      <c r="G56" s="71"/>
    </row>
    <row r="57" spans="2:7" s="83" customFormat="1" ht="13.8" x14ac:dyDescent="0.25">
      <c r="B57" s="69">
        <v>55</v>
      </c>
      <c r="C57" s="76"/>
      <c r="D57" s="76"/>
      <c r="E57" s="75"/>
      <c r="F57" s="68"/>
      <c r="G57" s="66"/>
    </row>
    <row r="58" spans="2:7" s="83" customFormat="1" ht="13.8" x14ac:dyDescent="0.25">
      <c r="B58" s="69">
        <v>56</v>
      </c>
      <c r="C58" s="76"/>
      <c r="D58" s="76"/>
      <c r="E58" s="75"/>
      <c r="F58" s="68"/>
      <c r="G58" s="71"/>
    </row>
    <row r="59" spans="2:7" s="83" customFormat="1" ht="13.8" x14ac:dyDescent="0.25">
      <c r="B59" s="69">
        <v>57</v>
      </c>
      <c r="C59" s="76"/>
      <c r="D59" s="76"/>
      <c r="E59" s="75"/>
      <c r="F59" s="68"/>
      <c r="G59" s="66"/>
    </row>
    <row r="60" spans="2:7" s="83" customFormat="1" ht="13.8" x14ac:dyDescent="0.25">
      <c r="B60" s="69">
        <v>58</v>
      </c>
      <c r="C60" s="76"/>
      <c r="D60" s="76"/>
      <c r="E60" s="75"/>
      <c r="F60" s="68"/>
      <c r="G60" s="71"/>
    </row>
    <row r="61" spans="2:7" s="83" customFormat="1" ht="13.8" x14ac:dyDescent="0.25">
      <c r="B61" s="69">
        <v>59</v>
      </c>
      <c r="C61" s="76"/>
      <c r="D61" s="76"/>
      <c r="E61" s="75"/>
      <c r="F61" s="68"/>
      <c r="G61" s="66"/>
    </row>
    <row r="62" spans="2:7" s="83" customFormat="1" ht="13.8" x14ac:dyDescent="0.25">
      <c r="B62" s="69">
        <v>60</v>
      </c>
      <c r="C62" s="76"/>
      <c r="D62" s="76"/>
      <c r="E62" s="75"/>
      <c r="F62" s="68"/>
      <c r="G62" s="71"/>
    </row>
    <row r="63" spans="2:7" s="83" customFormat="1" ht="13.8" x14ac:dyDescent="0.25">
      <c r="B63" s="69">
        <v>61</v>
      </c>
      <c r="C63" s="76"/>
      <c r="D63" s="76"/>
      <c r="E63" s="75"/>
      <c r="F63" s="68"/>
      <c r="G63" s="66"/>
    </row>
    <row r="64" spans="2:7" s="83" customFormat="1" ht="13.8" x14ac:dyDescent="0.25">
      <c r="B64" s="69">
        <v>62</v>
      </c>
      <c r="C64" s="76"/>
      <c r="D64" s="76"/>
      <c r="E64" s="75"/>
      <c r="F64" s="68"/>
      <c r="G64" s="71"/>
    </row>
    <row r="65" spans="2:7" s="83" customFormat="1" ht="13.8" x14ac:dyDescent="0.25">
      <c r="B65" s="69">
        <v>63</v>
      </c>
      <c r="C65" s="76"/>
      <c r="D65" s="76"/>
      <c r="E65" s="75"/>
      <c r="F65" s="68"/>
      <c r="G65" s="66"/>
    </row>
    <row r="66" spans="2:7" s="83" customFormat="1" ht="13.8" x14ac:dyDescent="0.25">
      <c r="B66" s="69">
        <v>64</v>
      </c>
      <c r="C66" s="76"/>
      <c r="D66" s="76"/>
      <c r="E66" s="75"/>
      <c r="F66" s="68"/>
      <c r="G66" s="71"/>
    </row>
    <row r="67" spans="2:7" s="83" customFormat="1" ht="13.8" x14ac:dyDescent="0.25">
      <c r="B67" s="69">
        <v>65</v>
      </c>
      <c r="C67" s="76"/>
      <c r="D67" s="76"/>
      <c r="E67" s="75"/>
      <c r="F67" s="68"/>
      <c r="G67" s="66"/>
    </row>
    <row r="68" spans="2:7" s="83" customFormat="1" ht="13.8" x14ac:dyDescent="0.25">
      <c r="B68" s="69">
        <v>66</v>
      </c>
      <c r="C68" s="76"/>
      <c r="D68" s="76"/>
      <c r="E68" s="75"/>
      <c r="F68" s="68"/>
      <c r="G68" s="71"/>
    </row>
    <row r="69" spans="2:7" s="83" customFormat="1" ht="13.8" x14ac:dyDescent="0.25">
      <c r="B69" s="69">
        <v>67</v>
      </c>
      <c r="C69" s="76"/>
      <c r="D69" s="76"/>
      <c r="E69" s="75"/>
      <c r="F69" s="68"/>
      <c r="G69" s="66"/>
    </row>
    <row r="70" spans="2:7" s="83" customFormat="1" ht="13.8" x14ac:dyDescent="0.25">
      <c r="B70" s="69">
        <v>68</v>
      </c>
      <c r="C70" s="76"/>
      <c r="D70" s="76"/>
      <c r="E70" s="75"/>
      <c r="F70" s="68"/>
      <c r="G70" s="71"/>
    </row>
    <row r="71" spans="2:7" s="83" customFormat="1" ht="13.8" x14ac:dyDescent="0.25">
      <c r="B71" s="69">
        <v>69</v>
      </c>
      <c r="C71" s="76"/>
      <c r="D71" s="76"/>
      <c r="E71" s="75"/>
      <c r="F71" s="68"/>
      <c r="G71" s="66"/>
    </row>
    <row r="72" spans="2:7" s="83" customFormat="1" ht="13.8" x14ac:dyDescent="0.25">
      <c r="B72" s="69">
        <v>70</v>
      </c>
      <c r="C72" s="76"/>
      <c r="D72" s="76"/>
      <c r="E72" s="75"/>
      <c r="F72" s="68"/>
      <c r="G72" s="71"/>
    </row>
    <row r="73" spans="2:7" s="83" customFormat="1" ht="13.8" x14ac:dyDescent="0.25">
      <c r="B73" s="69">
        <v>71</v>
      </c>
      <c r="C73" s="76"/>
      <c r="D73" s="76"/>
      <c r="E73" s="75"/>
      <c r="F73" s="68"/>
      <c r="G73" s="66"/>
    </row>
    <row r="74" spans="2:7" s="83" customFormat="1" ht="13.8" x14ac:dyDescent="0.25">
      <c r="B74" s="69">
        <v>72</v>
      </c>
      <c r="C74" s="76"/>
      <c r="D74" s="76"/>
      <c r="E74" s="75"/>
      <c r="F74" s="68"/>
      <c r="G74" s="71"/>
    </row>
    <row r="75" spans="2:7" s="83" customFormat="1" ht="13.8" x14ac:dyDescent="0.25">
      <c r="B75" s="69">
        <v>73</v>
      </c>
      <c r="C75" s="76"/>
      <c r="D75" s="76"/>
      <c r="E75" s="75"/>
      <c r="F75" s="68"/>
      <c r="G75" s="66"/>
    </row>
    <row r="76" spans="2:7" s="83" customFormat="1" ht="13.8" x14ac:dyDescent="0.25">
      <c r="B76" s="69">
        <v>74</v>
      </c>
      <c r="C76" s="76"/>
      <c r="D76" s="76"/>
      <c r="E76" s="75"/>
      <c r="F76" s="68"/>
      <c r="G76" s="71"/>
    </row>
    <row r="77" spans="2:7" s="83" customFormat="1" ht="13.8" x14ac:dyDescent="0.25">
      <c r="B77" s="69">
        <v>75</v>
      </c>
      <c r="C77" s="76"/>
      <c r="D77" s="76"/>
      <c r="E77" s="75"/>
      <c r="F77" s="68"/>
      <c r="G77" s="66"/>
    </row>
    <row r="78" spans="2:7" s="83" customFormat="1" ht="13.8" x14ac:dyDescent="0.25">
      <c r="B78" s="69">
        <v>76</v>
      </c>
      <c r="C78" s="76"/>
      <c r="D78" s="76"/>
      <c r="E78" s="75"/>
      <c r="F78" s="68"/>
      <c r="G78" s="71"/>
    </row>
    <row r="79" spans="2:7" s="83" customFormat="1" ht="13.8" x14ac:dyDescent="0.25">
      <c r="B79" s="69">
        <v>77</v>
      </c>
      <c r="C79" s="76"/>
      <c r="D79" s="76"/>
      <c r="E79" s="75"/>
      <c r="F79" s="68"/>
      <c r="G79" s="66"/>
    </row>
    <row r="80" spans="2:7" s="83" customFormat="1" ht="13.8" x14ac:dyDescent="0.25">
      <c r="B80" s="69">
        <v>78</v>
      </c>
      <c r="C80" s="76"/>
      <c r="D80" s="76"/>
      <c r="E80" s="75"/>
      <c r="F80" s="68"/>
      <c r="G80" s="71"/>
    </row>
    <row r="81" spans="2:7" s="83" customFormat="1" ht="13.8" x14ac:dyDescent="0.25">
      <c r="B81" s="69">
        <v>79</v>
      </c>
      <c r="C81" s="76"/>
      <c r="D81" s="76"/>
      <c r="E81" s="75"/>
      <c r="F81" s="68"/>
      <c r="G81" s="66"/>
    </row>
    <row r="82" spans="2:7" s="83" customFormat="1" ht="13.8" x14ac:dyDescent="0.25">
      <c r="B82" s="69">
        <v>80</v>
      </c>
      <c r="C82" s="76"/>
      <c r="D82" s="76"/>
      <c r="E82" s="75"/>
      <c r="F82" s="68"/>
      <c r="G82" s="71"/>
    </row>
    <row r="83" spans="2:7" s="83" customFormat="1" ht="13.8" x14ac:dyDescent="0.25">
      <c r="B83" s="69">
        <v>81</v>
      </c>
      <c r="C83" s="76"/>
      <c r="D83" s="76"/>
      <c r="E83" s="75"/>
      <c r="F83" s="68"/>
      <c r="G83" s="66"/>
    </row>
    <row r="84" spans="2:7" s="83" customFormat="1" ht="13.8" x14ac:dyDescent="0.25">
      <c r="B84" s="69">
        <v>82</v>
      </c>
      <c r="C84" s="76"/>
      <c r="D84" s="76"/>
      <c r="E84" s="75"/>
      <c r="F84" s="68"/>
      <c r="G84" s="71"/>
    </row>
    <row r="85" spans="2:7" s="83" customFormat="1" ht="13.8" x14ac:dyDescent="0.25">
      <c r="B85" s="69">
        <v>83</v>
      </c>
      <c r="C85" s="76"/>
      <c r="D85" s="76"/>
      <c r="E85" s="75"/>
      <c r="F85" s="68"/>
      <c r="G85" s="66"/>
    </row>
    <row r="86" spans="2:7" s="83" customFormat="1" ht="13.8" x14ac:dyDescent="0.25">
      <c r="B86" s="69">
        <v>84</v>
      </c>
      <c r="C86" s="76"/>
      <c r="D86" s="76"/>
      <c r="E86" s="75"/>
      <c r="F86" s="68"/>
      <c r="G86" s="71"/>
    </row>
    <row r="87" spans="2:7" s="83" customFormat="1" ht="13.8" x14ac:dyDescent="0.25">
      <c r="B87" s="69">
        <v>85</v>
      </c>
      <c r="C87" s="76"/>
      <c r="D87" s="76"/>
      <c r="E87" s="75"/>
      <c r="F87" s="68"/>
      <c r="G87" s="66"/>
    </row>
    <row r="88" spans="2:7" s="83" customFormat="1" ht="13.8" x14ac:dyDescent="0.25">
      <c r="B88" s="69">
        <v>86</v>
      </c>
      <c r="C88" s="76"/>
      <c r="D88" s="76"/>
      <c r="E88" s="75"/>
      <c r="F88" s="68"/>
      <c r="G88" s="71"/>
    </row>
    <row r="89" spans="2:7" s="83" customFormat="1" ht="13.8" x14ac:dyDescent="0.25">
      <c r="B89" s="69">
        <v>87</v>
      </c>
      <c r="C89" s="76"/>
      <c r="D89" s="76"/>
      <c r="E89" s="75"/>
      <c r="F89" s="68"/>
      <c r="G89" s="66"/>
    </row>
    <row r="90" spans="2:7" s="83" customFormat="1" ht="13.8" x14ac:dyDescent="0.25">
      <c r="B90" s="69">
        <v>88</v>
      </c>
      <c r="C90" s="76"/>
      <c r="D90" s="76"/>
      <c r="E90" s="75"/>
      <c r="F90" s="68"/>
      <c r="G90" s="71"/>
    </row>
    <row r="91" spans="2:7" s="83" customFormat="1" ht="13.8" x14ac:dyDescent="0.25">
      <c r="B91" s="69">
        <v>89</v>
      </c>
      <c r="C91" s="76"/>
      <c r="D91" s="76"/>
      <c r="E91" s="75"/>
      <c r="F91" s="68"/>
      <c r="G91" s="66"/>
    </row>
    <row r="92" spans="2:7" s="83" customFormat="1" ht="13.8" x14ac:dyDescent="0.25">
      <c r="B92" s="69">
        <v>90</v>
      </c>
      <c r="C92" s="76"/>
      <c r="D92" s="76"/>
      <c r="E92" s="75"/>
      <c r="F92" s="68"/>
      <c r="G92" s="71"/>
    </row>
    <row r="93" spans="2:7" s="83" customFormat="1" ht="13.8" x14ac:dyDescent="0.25">
      <c r="B93" s="69">
        <v>91</v>
      </c>
      <c r="C93" s="76"/>
      <c r="D93" s="76"/>
      <c r="E93" s="75"/>
      <c r="F93" s="68"/>
      <c r="G93" s="66"/>
    </row>
    <row r="94" spans="2:7" s="83" customFormat="1" ht="13.8" x14ac:dyDescent="0.25">
      <c r="B94" s="69">
        <v>92</v>
      </c>
      <c r="C94" s="76"/>
      <c r="D94" s="76"/>
      <c r="E94" s="75"/>
      <c r="F94" s="68"/>
      <c r="G94" s="71"/>
    </row>
    <row r="95" spans="2:7" s="83" customFormat="1" ht="13.8" x14ac:dyDescent="0.25">
      <c r="B95" s="69">
        <v>93</v>
      </c>
      <c r="C95" s="76"/>
      <c r="D95" s="76"/>
      <c r="E95" s="75"/>
      <c r="F95" s="68"/>
      <c r="G95" s="66"/>
    </row>
    <row r="96" spans="2:7" s="83" customFormat="1" ht="13.8" x14ac:dyDescent="0.25">
      <c r="B96" s="69">
        <v>94</v>
      </c>
      <c r="C96" s="76"/>
      <c r="D96" s="76"/>
      <c r="E96" s="75"/>
      <c r="F96" s="68"/>
      <c r="G96" s="71"/>
    </row>
    <row r="97" spans="2:7" s="83" customFormat="1" ht="13.8" x14ac:dyDescent="0.25">
      <c r="B97" s="69">
        <v>95</v>
      </c>
      <c r="C97" s="76"/>
      <c r="D97" s="76"/>
      <c r="E97" s="75"/>
      <c r="F97" s="68"/>
      <c r="G97" s="66"/>
    </row>
    <row r="98" spans="2:7" s="83" customFormat="1" ht="13.8" x14ac:dyDescent="0.25">
      <c r="B98" s="69">
        <v>96</v>
      </c>
      <c r="C98" s="76"/>
      <c r="D98" s="76"/>
      <c r="E98" s="75"/>
      <c r="F98" s="68"/>
      <c r="G98" s="71"/>
    </row>
    <row r="99" spans="2:7" s="83" customFormat="1" ht="13.8" x14ac:dyDescent="0.25">
      <c r="B99" s="69">
        <v>97</v>
      </c>
      <c r="C99" s="76"/>
      <c r="D99" s="76"/>
      <c r="E99" s="75"/>
      <c r="F99" s="68"/>
      <c r="G99" s="66"/>
    </row>
    <row r="100" spans="2:7" s="83" customFormat="1" ht="13.8" x14ac:dyDescent="0.25">
      <c r="B100" s="69">
        <v>98</v>
      </c>
      <c r="C100" s="76"/>
      <c r="D100" s="76"/>
      <c r="E100" s="75"/>
      <c r="F100" s="68"/>
      <c r="G100" s="71"/>
    </row>
    <row r="101" spans="2:7" s="83" customFormat="1" ht="13.8" x14ac:dyDescent="0.25">
      <c r="B101" s="69">
        <v>99</v>
      </c>
      <c r="C101" s="76"/>
      <c r="D101" s="76"/>
      <c r="E101" s="75"/>
      <c r="F101" s="68"/>
      <c r="G101" s="66"/>
    </row>
    <row r="102" spans="2:7" s="83" customFormat="1" ht="13.8" x14ac:dyDescent="0.25">
      <c r="B102" s="69">
        <v>100</v>
      </c>
      <c r="C102" s="76"/>
      <c r="D102" s="76"/>
      <c r="E102" s="75"/>
      <c r="F102" s="68"/>
      <c r="G102" s="71"/>
    </row>
    <row r="103" spans="2:7" s="83" customFormat="1" ht="13.8" x14ac:dyDescent="0.25">
      <c r="B103" s="69">
        <v>101</v>
      </c>
      <c r="C103" s="76"/>
      <c r="D103" s="76"/>
      <c r="E103" s="75"/>
      <c r="F103" s="68"/>
      <c r="G103" s="66"/>
    </row>
    <row r="104" spans="2:7" s="83" customFormat="1" ht="13.8" x14ac:dyDescent="0.25">
      <c r="B104" s="69">
        <v>102</v>
      </c>
      <c r="C104" s="76"/>
      <c r="D104" s="76"/>
      <c r="E104" s="75"/>
      <c r="F104" s="68"/>
      <c r="G104" s="71"/>
    </row>
    <row r="105" spans="2:7" s="83" customFormat="1" ht="13.8" x14ac:dyDescent="0.25">
      <c r="B105" s="69">
        <v>103</v>
      </c>
      <c r="C105" s="76"/>
      <c r="D105" s="76"/>
      <c r="E105" s="75"/>
      <c r="F105" s="68"/>
      <c r="G105" s="66"/>
    </row>
    <row r="106" spans="2:7" s="83" customFormat="1" ht="13.8" x14ac:dyDescent="0.25">
      <c r="B106" s="69">
        <v>104</v>
      </c>
      <c r="C106" s="76"/>
      <c r="D106" s="76"/>
      <c r="E106" s="75"/>
      <c r="F106" s="68"/>
      <c r="G106" s="71"/>
    </row>
    <row r="107" spans="2:7" s="83" customFormat="1" ht="13.8" x14ac:dyDescent="0.25">
      <c r="B107" s="69">
        <v>105</v>
      </c>
      <c r="C107" s="76"/>
      <c r="D107" s="76"/>
      <c r="E107" s="75"/>
      <c r="F107" s="68"/>
      <c r="G107" s="66"/>
    </row>
    <row r="108" spans="2:7" s="83" customFormat="1" ht="13.8" x14ac:dyDescent="0.25">
      <c r="B108" s="69">
        <v>106</v>
      </c>
      <c r="C108" s="79"/>
      <c r="D108" s="76"/>
      <c r="E108" s="75"/>
      <c r="F108" s="68"/>
      <c r="G108" s="71"/>
    </row>
    <row r="109" spans="2:7" s="83" customFormat="1" ht="13.8" x14ac:dyDescent="0.25">
      <c r="B109" s="69">
        <v>107</v>
      </c>
      <c r="C109" s="79"/>
      <c r="D109" s="76"/>
      <c r="E109" s="75"/>
      <c r="F109" s="68"/>
      <c r="G109" s="66"/>
    </row>
    <row r="110" spans="2:7" s="83" customFormat="1" ht="13.8" x14ac:dyDescent="0.25">
      <c r="B110" s="69">
        <v>108</v>
      </c>
      <c r="C110" s="79"/>
      <c r="D110" s="76"/>
      <c r="E110" s="75"/>
      <c r="F110" s="68"/>
      <c r="G110" s="71"/>
    </row>
    <row r="111" spans="2:7" s="83" customFormat="1" ht="13.8" x14ac:dyDescent="0.25">
      <c r="B111" s="69">
        <v>109</v>
      </c>
      <c r="C111" s="79"/>
      <c r="D111" s="76"/>
      <c r="E111" s="75"/>
      <c r="F111" s="68"/>
      <c r="G111" s="66"/>
    </row>
    <row r="112" spans="2:7" s="83" customFormat="1" ht="13.8" x14ac:dyDescent="0.25">
      <c r="B112" s="69">
        <v>110</v>
      </c>
      <c r="C112" s="79"/>
      <c r="D112" s="76"/>
      <c r="E112" s="75"/>
      <c r="F112" s="68"/>
      <c r="G112" s="71"/>
    </row>
    <row r="113" spans="2:7" s="83" customFormat="1" ht="13.8" x14ac:dyDescent="0.25">
      <c r="B113" s="69">
        <v>111</v>
      </c>
      <c r="C113" s="79"/>
      <c r="D113" s="76"/>
      <c r="E113" s="75"/>
      <c r="F113" s="68"/>
      <c r="G113" s="66"/>
    </row>
    <row r="114" spans="2:7" s="83" customFormat="1" ht="13.8" x14ac:dyDescent="0.25">
      <c r="B114" s="69">
        <v>112</v>
      </c>
      <c r="C114" s="79"/>
      <c r="D114" s="76"/>
      <c r="E114" s="75"/>
      <c r="F114" s="68"/>
      <c r="G114" s="71"/>
    </row>
    <row r="115" spans="2:7" s="83" customFormat="1" ht="13.8" x14ac:dyDescent="0.25">
      <c r="B115" s="69">
        <v>113</v>
      </c>
      <c r="C115" s="79"/>
      <c r="D115" s="76"/>
      <c r="E115" s="75"/>
      <c r="F115" s="68"/>
      <c r="G115" s="66"/>
    </row>
    <row r="116" spans="2:7" s="83" customFormat="1" ht="13.8" x14ac:dyDescent="0.25">
      <c r="B116" s="69">
        <v>114</v>
      </c>
      <c r="C116" s="79"/>
      <c r="D116" s="79"/>
      <c r="E116" s="75"/>
      <c r="F116" s="71"/>
      <c r="G116" s="71"/>
    </row>
    <row r="117" spans="2:7" s="83" customFormat="1" x14ac:dyDescent="0.25">
      <c r="B117" s="69">
        <v>115</v>
      </c>
      <c r="C117" s="70"/>
      <c r="D117" s="71"/>
      <c r="E117" s="75"/>
      <c r="F117" s="71"/>
      <c r="G117" s="71"/>
    </row>
    <row r="118" spans="2:7" s="83" customFormat="1" x14ac:dyDescent="0.25">
      <c r="B118" s="69">
        <v>116</v>
      </c>
      <c r="C118" s="70"/>
      <c r="D118" s="71"/>
      <c r="E118" s="75"/>
      <c r="F118" s="71"/>
      <c r="G118" s="71"/>
    </row>
    <row r="119" spans="2:7" s="83" customFormat="1" x14ac:dyDescent="0.25">
      <c r="B119" s="69">
        <v>117</v>
      </c>
      <c r="C119" s="70"/>
      <c r="D119" s="71"/>
      <c r="E119" s="75"/>
      <c r="F119" s="71"/>
      <c r="G119" s="71"/>
    </row>
    <row r="120" spans="2:7" s="83" customFormat="1" x14ac:dyDescent="0.25">
      <c r="B120" s="69">
        <v>118</v>
      </c>
      <c r="C120" s="70"/>
      <c r="D120" s="71"/>
      <c r="E120" s="75"/>
      <c r="F120" s="71"/>
      <c r="G120" s="71"/>
    </row>
    <row r="121" spans="2:7" s="83" customFormat="1" x14ac:dyDescent="0.25">
      <c r="B121" s="69">
        <v>119</v>
      </c>
      <c r="C121" s="70"/>
      <c r="D121" s="71"/>
      <c r="E121" s="75"/>
      <c r="F121" s="71"/>
      <c r="G121" s="71"/>
    </row>
    <row r="122" spans="2:7" s="83" customFormat="1" x14ac:dyDescent="0.25">
      <c r="B122" s="69">
        <v>120</v>
      </c>
      <c r="C122" s="70"/>
      <c r="D122" s="71"/>
      <c r="E122" s="75"/>
      <c r="F122" s="71"/>
      <c r="G122" s="71"/>
    </row>
    <row r="123" spans="2:7" s="83" customFormat="1" x14ac:dyDescent="0.25">
      <c r="B123" s="69">
        <v>121</v>
      </c>
      <c r="C123" s="70"/>
      <c r="D123" s="71"/>
      <c r="E123" s="75"/>
      <c r="F123" s="71"/>
      <c r="G123" s="71"/>
    </row>
    <row r="124" spans="2:7" s="83" customFormat="1" x14ac:dyDescent="0.25">
      <c r="B124" s="69">
        <v>122</v>
      </c>
      <c r="C124" s="70"/>
      <c r="D124" s="71"/>
      <c r="E124" s="75"/>
      <c r="F124" s="71"/>
      <c r="G124" s="71"/>
    </row>
    <row r="125" spans="2:7" s="83" customFormat="1" x14ac:dyDescent="0.25">
      <c r="B125" s="69">
        <v>123</v>
      </c>
      <c r="C125" s="70"/>
      <c r="D125" s="71"/>
      <c r="E125" s="75"/>
      <c r="F125" s="71"/>
      <c r="G125" s="71"/>
    </row>
    <row r="126" spans="2:7" s="83" customFormat="1" x14ac:dyDescent="0.25">
      <c r="B126" s="69">
        <v>124</v>
      </c>
      <c r="C126" s="70"/>
      <c r="D126" s="71"/>
      <c r="E126" s="75"/>
      <c r="F126" s="71"/>
      <c r="G126" s="71"/>
    </row>
    <row r="127" spans="2:7" s="83" customFormat="1" x14ac:dyDescent="0.25">
      <c r="B127" s="69">
        <v>125</v>
      </c>
      <c r="C127" s="70"/>
      <c r="D127" s="71"/>
      <c r="E127" s="75"/>
      <c r="F127" s="71"/>
      <c r="G127" s="71"/>
    </row>
    <row r="128" spans="2:7" s="83" customFormat="1" x14ac:dyDescent="0.25">
      <c r="B128" s="69">
        <v>126</v>
      </c>
      <c r="C128" s="70"/>
      <c r="D128" s="71"/>
      <c r="E128" s="75"/>
      <c r="F128" s="71"/>
      <c r="G128" s="71"/>
    </row>
    <row r="129" spans="2:7" s="83" customFormat="1" x14ac:dyDescent="0.25">
      <c r="B129" s="69">
        <v>127</v>
      </c>
      <c r="C129" s="70"/>
      <c r="D129" s="71"/>
      <c r="E129" s="75"/>
      <c r="F129" s="71"/>
      <c r="G129" s="71"/>
    </row>
    <row r="130" spans="2:7" s="83" customFormat="1" x14ac:dyDescent="0.25">
      <c r="B130" s="69">
        <v>128</v>
      </c>
      <c r="C130" s="70"/>
      <c r="D130" s="71"/>
      <c r="E130" s="75"/>
      <c r="F130" s="71"/>
      <c r="G130" s="71"/>
    </row>
    <row r="131" spans="2:7" s="83" customFormat="1" x14ac:dyDescent="0.25">
      <c r="B131" s="69">
        <v>129</v>
      </c>
      <c r="C131" s="70"/>
      <c r="D131" s="71"/>
      <c r="E131" s="75"/>
      <c r="F131" s="71"/>
      <c r="G131" s="71"/>
    </row>
    <row r="132" spans="2:7" s="83" customFormat="1" x14ac:dyDescent="0.25">
      <c r="B132" s="69">
        <v>130</v>
      </c>
      <c r="C132" s="70"/>
      <c r="D132" s="71"/>
      <c r="E132" s="75"/>
      <c r="F132" s="71"/>
      <c r="G132" s="71"/>
    </row>
    <row r="133" spans="2:7" s="83" customFormat="1" x14ac:dyDescent="0.25">
      <c r="B133" s="69">
        <v>131</v>
      </c>
      <c r="C133" s="70"/>
      <c r="D133" s="71"/>
      <c r="E133" s="75"/>
      <c r="F133" s="71"/>
      <c r="G133" s="71"/>
    </row>
    <row r="134" spans="2:7" s="83" customFormat="1" x14ac:dyDescent="0.25">
      <c r="B134" s="69">
        <v>132</v>
      </c>
      <c r="C134" s="70"/>
      <c r="D134" s="71"/>
      <c r="E134" s="75"/>
      <c r="F134" s="71"/>
      <c r="G134" s="71"/>
    </row>
    <row r="135" spans="2:7" s="83" customFormat="1" x14ac:dyDescent="0.25">
      <c r="B135" s="69">
        <v>133</v>
      </c>
      <c r="C135" s="70"/>
      <c r="D135" s="71"/>
      <c r="E135" s="75"/>
      <c r="F135" s="71"/>
      <c r="G135" s="71"/>
    </row>
    <row r="136" spans="2:7" s="83" customFormat="1" x14ac:dyDescent="0.25">
      <c r="B136" s="69">
        <v>134</v>
      </c>
      <c r="C136" s="70"/>
      <c r="D136" s="71"/>
      <c r="E136" s="75"/>
      <c r="F136" s="71"/>
      <c r="G136" s="71"/>
    </row>
    <row r="137" spans="2:7" s="83" customFormat="1" x14ac:dyDescent="0.25">
      <c r="B137" s="69">
        <v>135</v>
      </c>
      <c r="C137" s="70"/>
      <c r="D137" s="71"/>
      <c r="E137" s="75"/>
      <c r="F137" s="71"/>
      <c r="G137" s="71"/>
    </row>
    <row r="138" spans="2:7" s="83" customFormat="1" x14ac:dyDescent="0.25">
      <c r="B138" s="69">
        <v>136</v>
      </c>
      <c r="C138" s="70"/>
      <c r="D138" s="71"/>
      <c r="E138" s="75"/>
      <c r="F138" s="71"/>
      <c r="G138" s="71"/>
    </row>
    <row r="139" spans="2:7" s="83" customFormat="1" x14ac:dyDescent="0.25">
      <c r="B139" s="69">
        <v>137</v>
      </c>
      <c r="C139" s="70"/>
      <c r="D139" s="71"/>
      <c r="E139" s="75"/>
      <c r="F139" s="71"/>
      <c r="G139" s="71"/>
    </row>
    <row r="140" spans="2:7" s="83" customFormat="1" x14ac:dyDescent="0.25">
      <c r="B140" s="69">
        <v>138</v>
      </c>
      <c r="C140" s="70"/>
      <c r="D140" s="71"/>
      <c r="E140" s="75"/>
      <c r="F140" s="71"/>
      <c r="G140" s="71"/>
    </row>
    <row r="141" spans="2:7" s="83" customFormat="1" x14ac:dyDescent="0.25">
      <c r="B141" s="69">
        <v>139</v>
      </c>
      <c r="C141" s="70"/>
      <c r="D141" s="71"/>
      <c r="E141" s="75"/>
      <c r="F141" s="71"/>
      <c r="G141" s="71"/>
    </row>
    <row r="142" spans="2:7" s="83" customFormat="1" x14ac:dyDescent="0.25">
      <c r="B142" s="69">
        <v>140</v>
      </c>
      <c r="C142" s="70"/>
      <c r="D142" s="71"/>
      <c r="E142" s="75"/>
      <c r="F142" s="71"/>
      <c r="G142" s="71"/>
    </row>
    <row r="143" spans="2:7" s="83" customFormat="1" x14ac:dyDescent="0.25">
      <c r="B143" s="69">
        <v>141</v>
      </c>
      <c r="C143" s="70"/>
      <c r="D143" s="71"/>
      <c r="E143" s="75"/>
      <c r="F143" s="71"/>
      <c r="G143" s="71"/>
    </row>
    <row r="144" spans="2:7" s="83" customFormat="1" x14ac:dyDescent="0.25">
      <c r="B144" s="69">
        <v>142</v>
      </c>
      <c r="C144" s="70"/>
      <c r="D144" s="71"/>
      <c r="E144" s="75"/>
      <c r="F144" s="71"/>
      <c r="G144" s="71"/>
    </row>
    <row r="145" spans="2:7" s="83" customFormat="1" x14ac:dyDescent="0.25">
      <c r="B145" s="69">
        <v>143</v>
      </c>
      <c r="C145" s="70"/>
      <c r="D145" s="71"/>
      <c r="E145" s="75"/>
      <c r="F145" s="71"/>
      <c r="G145" s="71"/>
    </row>
    <row r="146" spans="2:7" s="83" customFormat="1" x14ac:dyDescent="0.25">
      <c r="B146" s="69">
        <v>144</v>
      </c>
      <c r="C146" s="70"/>
      <c r="D146" s="71"/>
      <c r="E146" s="75"/>
      <c r="F146" s="71"/>
      <c r="G146" s="71"/>
    </row>
    <row r="147" spans="2:7" s="83" customFormat="1" x14ac:dyDescent="0.25">
      <c r="B147" s="69">
        <v>145</v>
      </c>
      <c r="C147" s="70"/>
      <c r="D147" s="71"/>
      <c r="E147" s="75"/>
      <c r="F147" s="71"/>
      <c r="G147" s="71"/>
    </row>
    <row r="148" spans="2:7" s="83" customFormat="1" x14ac:dyDescent="0.25">
      <c r="B148" s="69">
        <v>146</v>
      </c>
      <c r="C148" s="70"/>
      <c r="D148" s="71"/>
      <c r="E148" s="75"/>
      <c r="F148" s="71"/>
      <c r="G148" s="71"/>
    </row>
    <row r="149" spans="2:7" s="83" customFormat="1" x14ac:dyDescent="0.25">
      <c r="B149" s="69">
        <v>147</v>
      </c>
      <c r="C149" s="70"/>
      <c r="D149" s="71"/>
      <c r="E149" s="75"/>
      <c r="F149" s="71"/>
      <c r="G149" s="71"/>
    </row>
    <row r="150" spans="2:7" s="83" customFormat="1" x14ac:dyDescent="0.25">
      <c r="B150" s="69">
        <v>148</v>
      </c>
      <c r="C150" s="70"/>
      <c r="D150" s="71"/>
      <c r="E150" s="75"/>
      <c r="F150" s="71"/>
      <c r="G150" s="71"/>
    </row>
    <row r="151" spans="2:7" s="83" customFormat="1" x14ac:dyDescent="0.25">
      <c r="B151" s="69">
        <v>149</v>
      </c>
      <c r="C151" s="70"/>
      <c r="D151" s="71"/>
      <c r="E151" s="75"/>
      <c r="F151" s="71"/>
      <c r="G151" s="71"/>
    </row>
    <row r="152" spans="2:7" s="83" customFormat="1" x14ac:dyDescent="0.25">
      <c r="B152" s="69">
        <v>150</v>
      </c>
      <c r="C152" s="70"/>
      <c r="D152" s="71"/>
      <c r="E152" s="75"/>
      <c r="F152" s="71"/>
      <c r="G152" s="71"/>
    </row>
    <row r="153" spans="2:7" s="83" customFormat="1" x14ac:dyDescent="0.25">
      <c r="B153" s="69">
        <v>151</v>
      </c>
      <c r="C153" s="70"/>
      <c r="D153" s="71"/>
      <c r="E153" s="75"/>
      <c r="F153" s="71"/>
      <c r="G153" s="71"/>
    </row>
    <row r="154" spans="2:7" s="83" customFormat="1" x14ac:dyDescent="0.25">
      <c r="B154" s="69">
        <v>152</v>
      </c>
      <c r="C154" s="70"/>
      <c r="D154" s="71"/>
      <c r="E154" s="75"/>
      <c r="F154" s="71"/>
      <c r="G154" s="71"/>
    </row>
    <row r="155" spans="2:7" s="83" customFormat="1" x14ac:dyDescent="0.25">
      <c r="B155" s="69">
        <v>153</v>
      </c>
      <c r="C155" s="70"/>
      <c r="D155" s="71"/>
      <c r="E155" s="75"/>
      <c r="F155" s="71"/>
      <c r="G155" s="71"/>
    </row>
    <row r="156" spans="2:7" s="83" customFormat="1" x14ac:dyDescent="0.25">
      <c r="B156" s="69">
        <v>154</v>
      </c>
      <c r="C156" s="70"/>
      <c r="D156" s="71"/>
      <c r="E156" s="75"/>
      <c r="F156" s="71"/>
      <c r="G156" s="71"/>
    </row>
    <row r="157" spans="2:7" s="83" customFormat="1" x14ac:dyDescent="0.25">
      <c r="B157" s="69">
        <v>155</v>
      </c>
      <c r="C157" s="70"/>
      <c r="D157" s="71"/>
      <c r="E157" s="75"/>
      <c r="F157" s="71"/>
      <c r="G157" s="71"/>
    </row>
    <row r="158" spans="2:7" s="83" customFormat="1" x14ac:dyDescent="0.25">
      <c r="B158" s="69">
        <v>156</v>
      </c>
      <c r="C158" s="70"/>
      <c r="D158" s="71"/>
      <c r="E158" s="75"/>
      <c r="F158" s="71"/>
      <c r="G158" s="71"/>
    </row>
    <row r="159" spans="2:7" s="83" customFormat="1" x14ac:dyDescent="0.25">
      <c r="B159" s="69">
        <v>157</v>
      </c>
      <c r="C159" s="70"/>
      <c r="D159" s="71"/>
      <c r="E159" s="75"/>
      <c r="F159" s="71"/>
      <c r="G159" s="71"/>
    </row>
    <row r="160" spans="2:7" s="83" customFormat="1" x14ac:dyDescent="0.25">
      <c r="B160" s="69">
        <v>158</v>
      </c>
      <c r="C160" s="70"/>
      <c r="D160" s="71"/>
      <c r="E160" s="75"/>
      <c r="F160" s="71"/>
      <c r="G160" s="71"/>
    </row>
    <row r="161" spans="2:7" s="83" customFormat="1" x14ac:dyDescent="0.25">
      <c r="B161" s="69">
        <v>159</v>
      </c>
      <c r="C161" s="70"/>
      <c r="D161" s="71"/>
      <c r="E161" s="75"/>
      <c r="F161" s="71"/>
      <c r="G161" s="71"/>
    </row>
    <row r="162" spans="2:7" s="83" customFormat="1" x14ac:dyDescent="0.25">
      <c r="B162" s="69">
        <v>160</v>
      </c>
      <c r="C162" s="70"/>
      <c r="D162" s="71"/>
      <c r="E162" s="75"/>
      <c r="F162" s="71"/>
      <c r="G162" s="71"/>
    </row>
    <row r="163" spans="2:7" s="83" customFormat="1" x14ac:dyDescent="0.25">
      <c r="B163" s="69">
        <v>161</v>
      </c>
      <c r="C163" s="70"/>
      <c r="D163" s="71"/>
      <c r="E163" s="75"/>
      <c r="F163" s="71"/>
      <c r="G163" s="71"/>
    </row>
    <row r="164" spans="2:7" s="83" customFormat="1" x14ac:dyDescent="0.25">
      <c r="B164" s="69">
        <v>162</v>
      </c>
      <c r="C164" s="70"/>
      <c r="D164" s="71"/>
      <c r="E164" s="75"/>
      <c r="F164" s="71"/>
      <c r="G164" s="71"/>
    </row>
    <row r="165" spans="2:7" s="83" customFormat="1" x14ac:dyDescent="0.25">
      <c r="B165" s="69">
        <v>163</v>
      </c>
      <c r="C165" s="70"/>
      <c r="D165" s="71"/>
      <c r="E165" s="75"/>
      <c r="F165" s="71"/>
      <c r="G165" s="71"/>
    </row>
    <row r="166" spans="2:7" s="83" customFormat="1" x14ac:dyDescent="0.25">
      <c r="B166" s="69">
        <v>164</v>
      </c>
      <c r="C166" s="70"/>
      <c r="D166" s="71"/>
      <c r="E166" s="75"/>
      <c r="F166" s="71"/>
      <c r="G166" s="71"/>
    </row>
    <row r="167" spans="2:7" s="83" customFormat="1" x14ac:dyDescent="0.25">
      <c r="B167" s="69">
        <v>165</v>
      </c>
      <c r="C167" s="70"/>
      <c r="D167" s="71"/>
      <c r="E167" s="75"/>
      <c r="F167" s="71"/>
      <c r="G167" s="71"/>
    </row>
    <row r="168" spans="2:7" s="83" customFormat="1" x14ac:dyDescent="0.25">
      <c r="B168" s="69">
        <v>166</v>
      </c>
      <c r="C168" s="70"/>
      <c r="D168" s="71"/>
      <c r="E168" s="75"/>
      <c r="F168" s="71"/>
      <c r="G168" s="71"/>
    </row>
    <row r="169" spans="2:7" s="83" customFormat="1" x14ac:dyDescent="0.25">
      <c r="B169" s="69">
        <v>167</v>
      </c>
      <c r="C169" s="70"/>
      <c r="D169" s="71"/>
      <c r="E169" s="75"/>
      <c r="F169" s="71"/>
      <c r="G169" s="71"/>
    </row>
    <row r="170" spans="2:7" s="83" customFormat="1" x14ac:dyDescent="0.25">
      <c r="B170" s="69">
        <v>168</v>
      </c>
      <c r="C170" s="70"/>
      <c r="D170" s="71"/>
      <c r="E170" s="75"/>
      <c r="F170" s="71"/>
      <c r="G170" s="71"/>
    </row>
    <row r="171" spans="2:7" s="83" customFormat="1" x14ac:dyDescent="0.25">
      <c r="B171" s="69">
        <v>169</v>
      </c>
      <c r="C171" s="70"/>
      <c r="D171" s="71"/>
      <c r="E171" s="75"/>
      <c r="F171" s="71"/>
      <c r="G171" s="71"/>
    </row>
    <row r="172" spans="2:7" s="83" customFormat="1" x14ac:dyDescent="0.25">
      <c r="B172" s="69">
        <v>170</v>
      </c>
      <c r="C172" s="70"/>
      <c r="D172" s="71"/>
      <c r="E172" s="75"/>
      <c r="F172" s="71"/>
      <c r="G172" s="71"/>
    </row>
    <row r="173" spans="2:7" s="83" customFormat="1" x14ac:dyDescent="0.25">
      <c r="B173" s="69">
        <v>171</v>
      </c>
      <c r="C173" s="70"/>
      <c r="D173" s="71"/>
      <c r="E173" s="75"/>
      <c r="F173" s="71"/>
      <c r="G173" s="71"/>
    </row>
    <row r="174" spans="2:7" s="83" customFormat="1" x14ac:dyDescent="0.25">
      <c r="B174" s="69">
        <v>172</v>
      </c>
      <c r="C174" s="70"/>
      <c r="D174" s="71"/>
      <c r="E174" s="75"/>
      <c r="F174" s="71"/>
      <c r="G174" s="71"/>
    </row>
    <row r="175" spans="2:7" s="83" customFormat="1" x14ac:dyDescent="0.25">
      <c r="B175" s="69">
        <v>173</v>
      </c>
      <c r="C175" s="70"/>
      <c r="D175" s="71"/>
      <c r="E175" s="75"/>
      <c r="F175" s="71"/>
      <c r="G175" s="71"/>
    </row>
    <row r="176" spans="2:7" s="83" customFormat="1" x14ac:dyDescent="0.25">
      <c r="B176" s="69">
        <v>174</v>
      </c>
      <c r="C176" s="70"/>
      <c r="D176" s="71"/>
      <c r="E176" s="75"/>
      <c r="F176" s="71"/>
      <c r="G176" s="71"/>
    </row>
    <row r="177" spans="2:7" s="83" customFormat="1" x14ac:dyDescent="0.25">
      <c r="B177" s="69">
        <v>175</v>
      </c>
      <c r="C177" s="70"/>
      <c r="D177" s="71"/>
      <c r="E177" s="75"/>
      <c r="F177" s="71"/>
      <c r="G177" s="71"/>
    </row>
    <row r="178" spans="2:7" s="83" customFormat="1" x14ac:dyDescent="0.25">
      <c r="B178" s="69">
        <v>176</v>
      </c>
      <c r="C178" s="70"/>
      <c r="D178" s="71"/>
      <c r="E178" s="75"/>
      <c r="F178" s="71"/>
      <c r="G178" s="71"/>
    </row>
    <row r="179" spans="2:7" s="83" customFormat="1" x14ac:dyDescent="0.25">
      <c r="B179" s="69">
        <v>177</v>
      </c>
      <c r="C179" s="70"/>
      <c r="D179" s="71"/>
      <c r="E179" s="75"/>
      <c r="F179" s="71"/>
      <c r="G179" s="71"/>
    </row>
    <row r="180" spans="2:7" s="83" customFormat="1" x14ac:dyDescent="0.25">
      <c r="B180" s="69">
        <v>178</v>
      </c>
      <c r="C180" s="70"/>
      <c r="D180" s="71"/>
      <c r="E180" s="75"/>
      <c r="F180" s="71"/>
      <c r="G180" s="71"/>
    </row>
    <row r="181" spans="2:7" s="83" customFormat="1" x14ac:dyDescent="0.25">
      <c r="B181" s="69">
        <v>179</v>
      </c>
      <c r="C181" s="70"/>
      <c r="D181" s="71"/>
      <c r="E181" s="75"/>
      <c r="F181" s="71"/>
      <c r="G181" s="71"/>
    </row>
    <row r="182" spans="2:7" s="83" customFormat="1" x14ac:dyDescent="0.25">
      <c r="B182" s="69">
        <v>180</v>
      </c>
      <c r="C182" s="70"/>
      <c r="D182" s="71"/>
      <c r="E182" s="75"/>
      <c r="F182" s="71"/>
      <c r="G182" s="71"/>
    </row>
    <row r="183" spans="2:7" s="83" customFormat="1" x14ac:dyDescent="0.25">
      <c r="B183" s="69">
        <v>181</v>
      </c>
      <c r="C183" s="70"/>
      <c r="D183" s="71"/>
      <c r="E183" s="75"/>
      <c r="F183" s="71"/>
      <c r="G183" s="71"/>
    </row>
    <row r="184" spans="2:7" s="83" customFormat="1" x14ac:dyDescent="0.25">
      <c r="B184" s="69">
        <v>182</v>
      </c>
      <c r="C184" s="70"/>
      <c r="D184" s="71"/>
      <c r="E184" s="75"/>
      <c r="F184" s="71"/>
      <c r="G184" s="71"/>
    </row>
    <row r="185" spans="2:7" s="83" customFormat="1" x14ac:dyDescent="0.25">
      <c r="B185" s="69">
        <v>183</v>
      </c>
      <c r="C185" s="70"/>
      <c r="D185" s="71"/>
      <c r="E185" s="75"/>
      <c r="F185" s="71"/>
      <c r="G185" s="71"/>
    </row>
    <row r="186" spans="2:7" s="83" customFormat="1" x14ac:dyDescent="0.25">
      <c r="B186" s="69">
        <v>184</v>
      </c>
      <c r="C186" s="70"/>
      <c r="D186" s="71"/>
      <c r="E186" s="75"/>
      <c r="F186" s="71"/>
      <c r="G186" s="71"/>
    </row>
    <row r="187" spans="2:7" s="83" customFormat="1" x14ac:dyDescent="0.25">
      <c r="B187" s="69">
        <v>185</v>
      </c>
      <c r="C187" s="70"/>
      <c r="D187" s="71"/>
      <c r="E187" s="75"/>
      <c r="F187" s="71"/>
      <c r="G187" s="71"/>
    </row>
    <row r="188" spans="2:7" s="83" customFormat="1" x14ac:dyDescent="0.25">
      <c r="B188" s="69">
        <v>186</v>
      </c>
      <c r="C188" s="70"/>
      <c r="D188" s="71"/>
      <c r="E188" s="75"/>
      <c r="F188" s="71"/>
      <c r="G188" s="71"/>
    </row>
    <row r="189" spans="2:7" s="83" customFormat="1" x14ac:dyDescent="0.25">
      <c r="B189" s="69">
        <v>187</v>
      </c>
      <c r="C189" s="70"/>
      <c r="D189" s="71"/>
      <c r="E189" s="75"/>
      <c r="F189" s="71"/>
      <c r="G189" s="71"/>
    </row>
    <row r="190" spans="2:7" s="83" customFormat="1" x14ac:dyDescent="0.25">
      <c r="B190" s="69">
        <v>188</v>
      </c>
      <c r="C190" s="70"/>
      <c r="D190" s="71"/>
      <c r="E190" s="75"/>
      <c r="F190" s="71"/>
      <c r="G190" s="71"/>
    </row>
    <row r="191" spans="2:7" s="83" customFormat="1" x14ac:dyDescent="0.25">
      <c r="B191" s="69">
        <v>189</v>
      </c>
      <c r="C191" s="70"/>
      <c r="D191" s="71"/>
      <c r="E191" s="75"/>
      <c r="F191" s="71"/>
      <c r="G191" s="71"/>
    </row>
    <row r="192" spans="2:7" s="83" customFormat="1" x14ac:dyDescent="0.25">
      <c r="B192" s="69">
        <v>190</v>
      </c>
      <c r="C192" s="70"/>
      <c r="D192" s="71"/>
      <c r="E192" s="75"/>
      <c r="F192" s="71"/>
      <c r="G192" s="71"/>
    </row>
    <row r="193" spans="2:7" s="83" customFormat="1" x14ac:dyDescent="0.25">
      <c r="B193" s="69">
        <v>191</v>
      </c>
      <c r="C193" s="70"/>
      <c r="D193" s="71"/>
      <c r="E193" s="75"/>
      <c r="F193" s="71"/>
      <c r="G193" s="71"/>
    </row>
    <row r="194" spans="2:7" s="83" customFormat="1" x14ac:dyDescent="0.25">
      <c r="B194" s="69">
        <v>192</v>
      </c>
      <c r="C194" s="70"/>
      <c r="D194" s="71"/>
      <c r="E194" s="75"/>
      <c r="F194" s="71"/>
      <c r="G194" s="71"/>
    </row>
    <row r="195" spans="2:7" s="83" customFormat="1" x14ac:dyDescent="0.25">
      <c r="B195" s="69">
        <v>193</v>
      </c>
      <c r="C195" s="70"/>
      <c r="D195" s="71"/>
      <c r="E195" s="75"/>
      <c r="F195" s="71"/>
      <c r="G195" s="71"/>
    </row>
    <row r="196" spans="2:7" s="83" customFormat="1" x14ac:dyDescent="0.25">
      <c r="B196" s="69">
        <v>194</v>
      </c>
      <c r="C196" s="70"/>
      <c r="D196" s="71"/>
      <c r="E196" s="75"/>
      <c r="F196" s="71"/>
      <c r="G196" s="71"/>
    </row>
    <row r="197" spans="2:7" s="83" customFormat="1" x14ac:dyDescent="0.25">
      <c r="B197" s="69">
        <v>195</v>
      </c>
      <c r="C197" s="70"/>
      <c r="D197" s="71"/>
      <c r="E197" s="75"/>
      <c r="F197" s="71"/>
      <c r="G197" s="71"/>
    </row>
    <row r="198" spans="2:7" s="83" customFormat="1" x14ac:dyDescent="0.25">
      <c r="B198" s="69">
        <v>196</v>
      </c>
      <c r="C198" s="70"/>
      <c r="D198" s="71"/>
      <c r="E198" s="75"/>
      <c r="F198" s="71"/>
      <c r="G198" s="71"/>
    </row>
    <row r="199" spans="2:7" s="83" customFormat="1" x14ac:dyDescent="0.25">
      <c r="B199" s="69">
        <v>197</v>
      </c>
      <c r="C199" s="70"/>
      <c r="D199" s="71"/>
      <c r="E199" s="75"/>
      <c r="F199" s="71"/>
      <c r="G199" s="71"/>
    </row>
    <row r="200" spans="2:7" s="83" customFormat="1" x14ac:dyDescent="0.25">
      <c r="B200" s="69">
        <v>198</v>
      </c>
      <c r="C200" s="70"/>
      <c r="D200" s="71"/>
      <c r="E200" s="75"/>
      <c r="F200" s="71"/>
      <c r="G200" s="71"/>
    </row>
    <row r="201" spans="2:7" s="83" customFormat="1" x14ac:dyDescent="0.25">
      <c r="B201" s="69">
        <v>199</v>
      </c>
      <c r="C201" s="70"/>
      <c r="D201" s="71"/>
      <c r="E201" s="75"/>
      <c r="F201" s="71"/>
      <c r="G201" s="71"/>
    </row>
    <row r="202" spans="2:7" s="83" customFormat="1" x14ac:dyDescent="0.25">
      <c r="B202" s="69">
        <v>200</v>
      </c>
      <c r="C202" s="70"/>
      <c r="D202" s="71"/>
      <c r="E202" s="75"/>
      <c r="F202" s="71"/>
      <c r="G202" s="71"/>
    </row>
    <row r="203" spans="2:7" s="83" customFormat="1" x14ac:dyDescent="0.25">
      <c r="B203" s="69">
        <v>201</v>
      </c>
      <c r="C203" s="70"/>
      <c r="D203" s="71"/>
      <c r="E203" s="75"/>
      <c r="F203" s="71"/>
      <c r="G203" s="71"/>
    </row>
    <row r="204" spans="2:7" s="83" customFormat="1" x14ac:dyDescent="0.25">
      <c r="B204" s="69">
        <v>202</v>
      </c>
      <c r="C204" s="70"/>
      <c r="D204" s="71"/>
      <c r="E204" s="75"/>
      <c r="F204" s="71"/>
      <c r="G204" s="71"/>
    </row>
    <row r="205" spans="2:7" s="83" customFormat="1" x14ac:dyDescent="0.25">
      <c r="B205" s="69">
        <v>203</v>
      </c>
      <c r="C205" s="70"/>
      <c r="D205" s="71"/>
      <c r="E205" s="75"/>
      <c r="F205" s="71"/>
      <c r="G205" s="71"/>
    </row>
    <row r="206" spans="2:7" s="83" customFormat="1" x14ac:dyDescent="0.25">
      <c r="B206" s="69">
        <v>204</v>
      </c>
      <c r="C206" s="70"/>
      <c r="D206" s="71"/>
      <c r="E206" s="75"/>
      <c r="F206" s="71"/>
      <c r="G206" s="71"/>
    </row>
    <row r="207" spans="2:7" s="83" customFormat="1" x14ac:dyDescent="0.25">
      <c r="B207" s="69">
        <v>205</v>
      </c>
      <c r="C207" s="70"/>
      <c r="D207" s="71"/>
      <c r="E207" s="75"/>
      <c r="F207" s="71"/>
      <c r="G207" s="71"/>
    </row>
    <row r="208" spans="2:7" s="83" customFormat="1" x14ac:dyDescent="0.25">
      <c r="B208" s="69">
        <v>206</v>
      </c>
      <c r="C208" s="70"/>
      <c r="D208" s="71"/>
      <c r="E208" s="75"/>
      <c r="F208" s="71"/>
      <c r="G208" s="71"/>
    </row>
    <row r="209" spans="2:7" s="83" customFormat="1" x14ac:dyDescent="0.25">
      <c r="B209" s="69">
        <v>207</v>
      </c>
      <c r="C209" s="70"/>
      <c r="D209" s="71"/>
      <c r="E209" s="75"/>
      <c r="F209" s="71"/>
      <c r="G209" s="71"/>
    </row>
    <row r="210" spans="2:7" s="83" customFormat="1" x14ac:dyDescent="0.25">
      <c r="B210" s="69">
        <v>208</v>
      </c>
      <c r="C210" s="70"/>
      <c r="D210" s="71"/>
      <c r="E210" s="75"/>
      <c r="F210" s="71"/>
      <c r="G210" s="71"/>
    </row>
    <row r="211" spans="2:7" s="83" customFormat="1" x14ac:dyDescent="0.25">
      <c r="B211" s="69">
        <v>209</v>
      </c>
      <c r="C211" s="70"/>
      <c r="D211" s="71"/>
      <c r="E211" s="75"/>
      <c r="F211" s="71"/>
      <c r="G211" s="71"/>
    </row>
    <row r="212" spans="2:7" s="83" customFormat="1" x14ac:dyDescent="0.25">
      <c r="B212" s="69">
        <v>210</v>
      </c>
      <c r="C212" s="70"/>
      <c r="D212" s="71"/>
      <c r="E212" s="75"/>
      <c r="F212" s="71"/>
      <c r="G212" s="71"/>
    </row>
    <row r="213" spans="2:7" s="83" customFormat="1" x14ac:dyDescent="0.25">
      <c r="B213" s="69">
        <v>211</v>
      </c>
      <c r="C213" s="70"/>
      <c r="D213" s="71"/>
      <c r="E213" s="75"/>
      <c r="F213" s="71"/>
      <c r="G213" s="71"/>
    </row>
    <row r="214" spans="2:7" s="83" customFormat="1" x14ac:dyDescent="0.25">
      <c r="B214" s="69">
        <v>212</v>
      </c>
      <c r="C214" s="70"/>
      <c r="D214" s="71"/>
      <c r="E214" s="75"/>
      <c r="F214" s="71"/>
      <c r="G214" s="71"/>
    </row>
    <row r="215" spans="2:7" s="83" customFormat="1" x14ac:dyDescent="0.25">
      <c r="B215" s="69">
        <v>213</v>
      </c>
      <c r="C215" s="70"/>
      <c r="D215" s="71"/>
      <c r="E215" s="75"/>
      <c r="F215" s="71"/>
      <c r="G215" s="71"/>
    </row>
    <row r="216" spans="2:7" s="83" customFormat="1" x14ac:dyDescent="0.25">
      <c r="B216" s="69">
        <v>214</v>
      </c>
      <c r="C216" s="70"/>
      <c r="D216" s="71"/>
      <c r="E216" s="75"/>
      <c r="F216" s="71"/>
      <c r="G216" s="71"/>
    </row>
    <row r="217" spans="2:7" s="83" customFormat="1" x14ac:dyDescent="0.25">
      <c r="B217" s="69">
        <v>215</v>
      </c>
      <c r="C217" s="70"/>
      <c r="D217" s="71"/>
      <c r="E217" s="75"/>
      <c r="F217" s="71"/>
      <c r="G217" s="71"/>
    </row>
    <row r="218" spans="2:7" s="83" customFormat="1" x14ac:dyDescent="0.25">
      <c r="B218" s="69">
        <v>216</v>
      </c>
      <c r="C218" s="70"/>
      <c r="D218" s="71"/>
      <c r="E218" s="75"/>
      <c r="F218" s="71"/>
      <c r="G218" s="71"/>
    </row>
    <row r="219" spans="2:7" s="83" customFormat="1" x14ac:dyDescent="0.25">
      <c r="B219" s="69">
        <v>217</v>
      </c>
      <c r="C219" s="70"/>
      <c r="D219" s="71"/>
      <c r="E219" s="75"/>
      <c r="F219" s="71"/>
      <c r="G219" s="71"/>
    </row>
    <row r="220" spans="2:7" s="83" customFormat="1" x14ac:dyDescent="0.25">
      <c r="B220" s="69">
        <v>218</v>
      </c>
      <c r="C220" s="70"/>
      <c r="D220" s="71"/>
      <c r="E220" s="75"/>
      <c r="F220" s="71"/>
      <c r="G220" s="71"/>
    </row>
    <row r="221" spans="2:7" s="83" customFormat="1" x14ac:dyDescent="0.25">
      <c r="B221" s="69">
        <v>219</v>
      </c>
      <c r="C221" s="70"/>
      <c r="D221" s="71"/>
      <c r="E221" s="75"/>
      <c r="F221" s="71"/>
      <c r="G221" s="71"/>
    </row>
    <row r="222" spans="2:7" s="83" customFormat="1" x14ac:dyDescent="0.25">
      <c r="B222" s="69">
        <v>220</v>
      </c>
      <c r="C222" s="70"/>
      <c r="D222" s="71"/>
      <c r="E222" s="75"/>
      <c r="F222" s="71"/>
      <c r="G222" s="71"/>
    </row>
    <row r="223" spans="2:7" s="83" customFormat="1" x14ac:dyDescent="0.25">
      <c r="B223" s="69">
        <v>221</v>
      </c>
      <c r="C223" s="70"/>
      <c r="D223" s="71"/>
      <c r="E223" s="75"/>
      <c r="F223" s="71"/>
      <c r="G223" s="71"/>
    </row>
    <row r="224" spans="2:7" s="83" customFormat="1" x14ac:dyDescent="0.25">
      <c r="B224" s="69">
        <v>222</v>
      </c>
      <c r="C224" s="70"/>
      <c r="D224" s="71"/>
      <c r="E224" s="75"/>
      <c r="F224" s="71"/>
      <c r="G224" s="71"/>
    </row>
    <row r="225" spans="2:7" s="83" customFormat="1" x14ac:dyDescent="0.25">
      <c r="B225" s="69">
        <v>223</v>
      </c>
      <c r="C225" s="70"/>
      <c r="D225" s="71"/>
      <c r="E225" s="75"/>
      <c r="F225" s="71"/>
      <c r="G225" s="71"/>
    </row>
    <row r="226" spans="2:7" s="83" customFormat="1" x14ac:dyDescent="0.25">
      <c r="B226" s="69">
        <v>224</v>
      </c>
      <c r="C226" s="70"/>
      <c r="D226" s="71"/>
      <c r="E226" s="75"/>
      <c r="F226" s="71"/>
      <c r="G226" s="71"/>
    </row>
    <row r="227" spans="2:7" s="83" customFormat="1" x14ac:dyDescent="0.25">
      <c r="B227" s="69">
        <v>225</v>
      </c>
      <c r="C227" s="70"/>
      <c r="D227" s="71"/>
      <c r="E227" s="75"/>
      <c r="F227" s="71"/>
      <c r="G227" s="71"/>
    </row>
    <row r="228" spans="2:7" s="83" customFormat="1" x14ac:dyDescent="0.25">
      <c r="B228" s="69">
        <v>226</v>
      </c>
      <c r="C228" s="70"/>
      <c r="D228" s="71"/>
      <c r="E228" s="75"/>
      <c r="F228" s="71"/>
      <c r="G228" s="71"/>
    </row>
    <row r="229" spans="2:7" s="83" customFormat="1" x14ac:dyDescent="0.25">
      <c r="B229" s="69">
        <v>227</v>
      </c>
      <c r="C229" s="70"/>
      <c r="D229" s="71"/>
      <c r="E229" s="75"/>
      <c r="F229" s="71"/>
      <c r="G229" s="71"/>
    </row>
    <row r="230" spans="2:7" s="83" customFormat="1" x14ac:dyDescent="0.25">
      <c r="B230" s="69">
        <v>228</v>
      </c>
      <c r="C230" s="70"/>
      <c r="D230" s="71"/>
      <c r="E230" s="75"/>
      <c r="F230" s="71"/>
      <c r="G230" s="71"/>
    </row>
    <row r="231" spans="2:7" s="83" customFormat="1" x14ac:dyDescent="0.25">
      <c r="B231" s="69">
        <v>229</v>
      </c>
      <c r="C231" s="70"/>
      <c r="D231" s="71"/>
      <c r="E231" s="75"/>
      <c r="F231" s="71"/>
      <c r="G231" s="71"/>
    </row>
    <row r="232" spans="2:7" s="83" customFormat="1" x14ac:dyDescent="0.25">
      <c r="B232" s="69">
        <v>230</v>
      </c>
      <c r="C232" s="70"/>
      <c r="D232" s="71"/>
      <c r="E232" s="75"/>
      <c r="F232" s="71"/>
      <c r="G232" s="71"/>
    </row>
    <row r="233" spans="2:7" s="83" customFormat="1" x14ac:dyDescent="0.25">
      <c r="B233" s="69">
        <v>231</v>
      </c>
      <c r="C233" s="70"/>
      <c r="D233" s="71"/>
      <c r="E233" s="75"/>
      <c r="F233" s="71"/>
      <c r="G233" s="71"/>
    </row>
    <row r="234" spans="2:7" s="83" customFormat="1" x14ac:dyDescent="0.25">
      <c r="B234" s="69">
        <v>232</v>
      </c>
      <c r="C234" s="70"/>
      <c r="D234" s="71"/>
      <c r="E234" s="75"/>
      <c r="F234" s="71"/>
      <c r="G234" s="71"/>
    </row>
    <row r="235" spans="2:7" s="83" customFormat="1" x14ac:dyDescent="0.25">
      <c r="B235" s="69">
        <v>233</v>
      </c>
      <c r="C235" s="70"/>
      <c r="D235" s="71"/>
      <c r="E235" s="75"/>
      <c r="F235" s="71"/>
      <c r="G235" s="71"/>
    </row>
    <row r="236" spans="2:7" s="83" customFormat="1" x14ac:dyDescent="0.25">
      <c r="B236" s="69">
        <v>234</v>
      </c>
      <c r="C236" s="70"/>
      <c r="D236" s="71"/>
      <c r="E236" s="75"/>
      <c r="F236" s="71"/>
      <c r="G236" s="71"/>
    </row>
    <row r="237" spans="2:7" s="83" customFormat="1" x14ac:dyDescent="0.25">
      <c r="B237" s="69">
        <v>235</v>
      </c>
      <c r="C237" s="70"/>
      <c r="D237" s="71"/>
      <c r="E237" s="75"/>
      <c r="F237" s="71"/>
      <c r="G237" s="71"/>
    </row>
    <row r="238" spans="2:7" s="83" customFormat="1" x14ac:dyDescent="0.25">
      <c r="B238" s="69">
        <v>236</v>
      </c>
      <c r="C238" s="70"/>
      <c r="D238" s="71"/>
      <c r="E238" s="75"/>
      <c r="F238" s="71"/>
      <c r="G238" s="71"/>
    </row>
    <row r="239" spans="2:7" s="83" customFormat="1" x14ac:dyDescent="0.25">
      <c r="B239" s="69">
        <v>237</v>
      </c>
      <c r="C239" s="70"/>
      <c r="D239" s="71"/>
      <c r="E239" s="75"/>
      <c r="F239" s="71"/>
      <c r="G239" s="71"/>
    </row>
    <row r="240" spans="2:7" s="83" customFormat="1" x14ac:dyDescent="0.25">
      <c r="B240" s="69">
        <v>238</v>
      </c>
      <c r="C240" s="70"/>
      <c r="D240" s="71"/>
      <c r="E240" s="75"/>
      <c r="F240" s="71"/>
      <c r="G240" s="71"/>
    </row>
    <row r="241" spans="2:7" s="83" customFormat="1" x14ac:dyDescent="0.25">
      <c r="B241" s="69">
        <v>239</v>
      </c>
      <c r="C241" s="70"/>
      <c r="D241" s="71"/>
      <c r="E241" s="75"/>
      <c r="F241" s="71"/>
      <c r="G241" s="71"/>
    </row>
    <row r="242" spans="2:7" s="83" customFormat="1" x14ac:dyDescent="0.25">
      <c r="B242" s="69">
        <v>240</v>
      </c>
      <c r="C242" s="70"/>
      <c r="D242" s="71"/>
      <c r="E242" s="75"/>
      <c r="F242" s="71"/>
      <c r="G242" s="71"/>
    </row>
    <row r="243" spans="2:7" s="83" customFormat="1" x14ac:dyDescent="0.25">
      <c r="B243" s="69">
        <v>241</v>
      </c>
      <c r="C243" s="70"/>
      <c r="D243" s="71"/>
      <c r="E243" s="75"/>
      <c r="F243" s="71"/>
      <c r="G243" s="71"/>
    </row>
    <row r="244" spans="2:7" s="83" customFormat="1" x14ac:dyDescent="0.25">
      <c r="B244" s="69">
        <v>242</v>
      </c>
      <c r="C244" s="70"/>
      <c r="D244" s="71"/>
      <c r="E244" s="75"/>
      <c r="F244" s="71"/>
      <c r="G244" s="71"/>
    </row>
    <row r="245" spans="2:7" s="83" customFormat="1" x14ac:dyDescent="0.25">
      <c r="B245" s="69">
        <v>243</v>
      </c>
      <c r="C245" s="70"/>
      <c r="D245" s="71"/>
      <c r="E245" s="75"/>
      <c r="F245" s="71"/>
      <c r="G245" s="71"/>
    </row>
    <row r="246" spans="2:7" s="83" customFormat="1" x14ac:dyDescent="0.25">
      <c r="B246" s="69">
        <v>244</v>
      </c>
      <c r="C246" s="70"/>
      <c r="D246" s="71"/>
      <c r="E246" s="75"/>
      <c r="F246" s="71"/>
      <c r="G246" s="71"/>
    </row>
    <row r="247" spans="2:7" s="83" customFormat="1" x14ac:dyDescent="0.25">
      <c r="B247" s="69">
        <v>245</v>
      </c>
      <c r="C247" s="70"/>
      <c r="D247" s="71"/>
      <c r="E247" s="75"/>
      <c r="F247" s="71"/>
      <c r="G247" s="71"/>
    </row>
    <row r="248" spans="2:7" s="83" customFormat="1" x14ac:dyDescent="0.25">
      <c r="B248" s="69">
        <v>246</v>
      </c>
      <c r="C248" s="70"/>
      <c r="D248" s="71"/>
      <c r="E248" s="75"/>
      <c r="F248" s="71"/>
      <c r="G248" s="71"/>
    </row>
    <row r="249" spans="2:7" s="83" customFormat="1" x14ac:dyDescent="0.25">
      <c r="B249" s="69">
        <v>247</v>
      </c>
      <c r="C249" s="70"/>
      <c r="D249" s="71"/>
      <c r="E249" s="75"/>
      <c r="F249" s="71"/>
      <c r="G249" s="71"/>
    </row>
    <row r="250" spans="2:7" s="83" customFormat="1" x14ac:dyDescent="0.25">
      <c r="B250" s="69">
        <v>248</v>
      </c>
      <c r="C250" s="70"/>
      <c r="D250" s="71"/>
      <c r="E250" s="75"/>
      <c r="F250" s="71"/>
      <c r="G250" s="71"/>
    </row>
    <row r="251" spans="2:7" s="83" customFormat="1" x14ac:dyDescent="0.25">
      <c r="B251" s="69">
        <v>249</v>
      </c>
      <c r="C251" s="70"/>
      <c r="D251" s="71"/>
      <c r="E251" s="75"/>
      <c r="F251" s="71"/>
      <c r="G251" s="71"/>
    </row>
    <row r="252" spans="2:7" s="83" customFormat="1" x14ac:dyDescent="0.25">
      <c r="B252" s="69">
        <v>250</v>
      </c>
      <c r="C252" s="70"/>
      <c r="D252" s="71"/>
      <c r="E252" s="75"/>
      <c r="F252" s="71"/>
      <c r="G252" s="71"/>
    </row>
    <row r="253" spans="2:7" s="83" customFormat="1" x14ac:dyDescent="0.25">
      <c r="B253" s="69">
        <v>251</v>
      </c>
      <c r="C253" s="70"/>
      <c r="D253" s="71"/>
      <c r="E253" s="75"/>
      <c r="F253" s="71"/>
      <c r="G253" s="71"/>
    </row>
    <row r="254" spans="2:7" s="83" customFormat="1" x14ac:dyDescent="0.25">
      <c r="B254" s="69">
        <v>252</v>
      </c>
      <c r="C254" s="70"/>
      <c r="D254" s="71"/>
      <c r="E254" s="75"/>
      <c r="F254" s="71"/>
      <c r="G254" s="71"/>
    </row>
    <row r="255" spans="2:7" s="83" customFormat="1" x14ac:dyDescent="0.25">
      <c r="B255" s="69">
        <v>253</v>
      </c>
      <c r="C255" s="70"/>
      <c r="D255" s="71"/>
      <c r="E255" s="75"/>
      <c r="F255" s="71"/>
      <c r="G255" s="71"/>
    </row>
    <row r="256" spans="2:7" s="83" customFormat="1" x14ac:dyDescent="0.25">
      <c r="B256" s="69">
        <v>254</v>
      </c>
      <c r="C256" s="70"/>
      <c r="D256" s="71"/>
      <c r="E256" s="75"/>
      <c r="F256" s="71"/>
      <c r="G256" s="71"/>
    </row>
    <row r="257" spans="2:7" s="83" customFormat="1" x14ac:dyDescent="0.25">
      <c r="B257" s="69">
        <v>255</v>
      </c>
      <c r="C257" s="70"/>
      <c r="D257" s="71"/>
      <c r="E257" s="75"/>
      <c r="F257" s="71"/>
      <c r="G257" s="71"/>
    </row>
    <row r="258" spans="2:7" s="83" customFormat="1" x14ac:dyDescent="0.25">
      <c r="B258" s="69">
        <v>256</v>
      </c>
      <c r="C258" s="70"/>
      <c r="D258" s="71"/>
      <c r="E258" s="75"/>
      <c r="F258" s="71"/>
      <c r="G258" s="71"/>
    </row>
    <row r="259" spans="2:7" s="83" customFormat="1" x14ac:dyDescent="0.25">
      <c r="B259" s="69">
        <v>257</v>
      </c>
      <c r="C259" s="70"/>
      <c r="D259" s="71"/>
      <c r="E259" s="75"/>
      <c r="F259" s="71"/>
      <c r="G259" s="71"/>
    </row>
    <row r="260" spans="2:7" s="83" customFormat="1" x14ac:dyDescent="0.25">
      <c r="B260" s="69">
        <v>258</v>
      </c>
      <c r="C260" s="70"/>
      <c r="D260" s="71"/>
      <c r="E260" s="75"/>
      <c r="F260" s="71"/>
      <c r="G260" s="71"/>
    </row>
    <row r="261" spans="2:7" s="83" customFormat="1" x14ac:dyDescent="0.25">
      <c r="B261" s="69">
        <v>259</v>
      </c>
      <c r="C261" s="70"/>
      <c r="D261" s="71"/>
      <c r="E261" s="75"/>
      <c r="F261" s="71"/>
      <c r="G261" s="71"/>
    </row>
    <row r="262" spans="2:7" s="83" customFormat="1" x14ac:dyDescent="0.25">
      <c r="B262" s="69">
        <v>260</v>
      </c>
      <c r="C262" s="70"/>
      <c r="D262" s="71"/>
      <c r="E262" s="75"/>
      <c r="F262" s="71"/>
      <c r="G262" s="71"/>
    </row>
    <row r="263" spans="2:7" s="83" customFormat="1" x14ac:dyDescent="0.25">
      <c r="B263" s="69">
        <v>261</v>
      </c>
      <c r="C263" s="70"/>
      <c r="D263" s="71"/>
      <c r="E263" s="75"/>
      <c r="F263" s="71"/>
      <c r="G263" s="71"/>
    </row>
    <row r="264" spans="2:7" s="83" customFormat="1" x14ac:dyDescent="0.25">
      <c r="B264" s="69">
        <v>262</v>
      </c>
      <c r="C264" s="70"/>
      <c r="D264" s="71"/>
      <c r="E264" s="75"/>
      <c r="F264" s="71"/>
      <c r="G264" s="71"/>
    </row>
    <row r="265" spans="2:7" s="83" customFormat="1" x14ac:dyDescent="0.25">
      <c r="B265" s="69">
        <v>263</v>
      </c>
      <c r="C265" s="70"/>
      <c r="D265" s="71"/>
      <c r="E265" s="75"/>
      <c r="F265" s="71"/>
      <c r="G265" s="71"/>
    </row>
    <row r="266" spans="2:7" s="83" customFormat="1" x14ac:dyDescent="0.25">
      <c r="B266" s="69">
        <v>264</v>
      </c>
      <c r="C266" s="70"/>
      <c r="D266" s="71"/>
      <c r="E266" s="75"/>
      <c r="F266" s="71"/>
      <c r="G266" s="71"/>
    </row>
    <row r="267" spans="2:7" s="83" customFormat="1" x14ac:dyDescent="0.25">
      <c r="B267" s="69">
        <v>265</v>
      </c>
      <c r="C267" s="70"/>
      <c r="D267" s="71"/>
      <c r="E267" s="75"/>
      <c r="F267" s="71"/>
      <c r="G267" s="71"/>
    </row>
    <row r="268" spans="2:7" s="83" customFormat="1" x14ac:dyDescent="0.25">
      <c r="B268" s="69">
        <v>266</v>
      </c>
      <c r="C268" s="70"/>
      <c r="D268" s="71"/>
      <c r="E268" s="75"/>
      <c r="F268" s="71"/>
      <c r="G268" s="71"/>
    </row>
    <row r="269" spans="2:7" s="83" customFormat="1" x14ac:dyDescent="0.25">
      <c r="B269" s="69">
        <v>267</v>
      </c>
      <c r="C269" s="70"/>
      <c r="D269" s="71"/>
      <c r="E269" s="75"/>
      <c r="F269" s="71"/>
      <c r="G269" s="71"/>
    </row>
    <row r="270" spans="2:7" s="83" customFormat="1" x14ac:dyDescent="0.25">
      <c r="B270" s="69">
        <v>268</v>
      </c>
      <c r="C270" s="70"/>
      <c r="D270" s="71"/>
      <c r="E270" s="75"/>
      <c r="F270" s="71"/>
      <c r="G270" s="71"/>
    </row>
    <row r="271" spans="2:7" s="83" customFormat="1" x14ac:dyDescent="0.25">
      <c r="B271" s="69">
        <v>269</v>
      </c>
      <c r="C271" s="70"/>
      <c r="D271" s="71"/>
      <c r="E271" s="75"/>
      <c r="F271" s="71"/>
      <c r="G271" s="71"/>
    </row>
    <row r="272" spans="2:7" s="83" customFormat="1" x14ac:dyDescent="0.25">
      <c r="B272" s="69">
        <v>270</v>
      </c>
      <c r="C272" s="70"/>
      <c r="D272" s="71"/>
      <c r="E272" s="75"/>
      <c r="F272" s="71"/>
      <c r="G272" s="71"/>
    </row>
    <row r="273" spans="2:7" s="83" customFormat="1" x14ac:dyDescent="0.25">
      <c r="B273" s="69">
        <v>271</v>
      </c>
      <c r="C273" s="70"/>
      <c r="D273" s="71"/>
      <c r="E273" s="75"/>
      <c r="F273" s="71"/>
      <c r="G273" s="71"/>
    </row>
    <row r="274" spans="2:7" s="83" customFormat="1" x14ac:dyDescent="0.25">
      <c r="B274" s="69">
        <v>272</v>
      </c>
      <c r="C274" s="70"/>
      <c r="D274" s="71"/>
      <c r="E274" s="75"/>
      <c r="F274" s="71"/>
      <c r="G274" s="71"/>
    </row>
    <row r="275" spans="2:7" s="83" customFormat="1" x14ac:dyDescent="0.25">
      <c r="B275" s="69">
        <v>273</v>
      </c>
      <c r="C275" s="70"/>
      <c r="D275" s="71"/>
      <c r="E275" s="75"/>
      <c r="F275" s="71"/>
      <c r="G275" s="71"/>
    </row>
    <row r="276" spans="2:7" s="83" customFormat="1" x14ac:dyDescent="0.25">
      <c r="B276" s="69">
        <v>274</v>
      </c>
      <c r="C276" s="70"/>
      <c r="D276" s="71"/>
      <c r="E276" s="75"/>
      <c r="F276" s="71"/>
      <c r="G276" s="71"/>
    </row>
    <row r="277" spans="2:7" s="83" customFormat="1" x14ac:dyDescent="0.25">
      <c r="B277" s="69">
        <v>275</v>
      </c>
      <c r="C277" s="70"/>
      <c r="D277" s="71"/>
      <c r="E277" s="75"/>
      <c r="F277" s="71"/>
      <c r="G277" s="71"/>
    </row>
    <row r="278" spans="2:7" s="83" customFormat="1" x14ac:dyDescent="0.25">
      <c r="B278" s="69">
        <v>276</v>
      </c>
      <c r="C278" s="70"/>
      <c r="D278" s="71"/>
      <c r="E278" s="75"/>
      <c r="F278" s="71"/>
      <c r="G278" s="71"/>
    </row>
    <row r="279" spans="2:7" s="83" customFormat="1" x14ac:dyDescent="0.25">
      <c r="B279" s="69">
        <v>277</v>
      </c>
      <c r="C279" s="70"/>
      <c r="D279" s="71"/>
      <c r="E279" s="75"/>
      <c r="F279" s="71"/>
      <c r="G279" s="71"/>
    </row>
    <row r="280" spans="2:7" s="83" customFormat="1" x14ac:dyDescent="0.25">
      <c r="B280" s="69">
        <v>278</v>
      </c>
      <c r="C280" s="70"/>
      <c r="D280" s="71"/>
      <c r="E280" s="75"/>
      <c r="F280" s="71"/>
      <c r="G280" s="71"/>
    </row>
    <row r="281" spans="2:7" s="83" customFormat="1" x14ac:dyDescent="0.25">
      <c r="B281" s="69">
        <v>279</v>
      </c>
      <c r="C281" s="70"/>
      <c r="D281" s="71"/>
      <c r="E281" s="75"/>
      <c r="F281" s="71"/>
      <c r="G281" s="71"/>
    </row>
    <row r="282" spans="2:7" s="83" customFormat="1" x14ac:dyDescent="0.25">
      <c r="B282" s="69">
        <v>280</v>
      </c>
      <c r="C282" s="70"/>
      <c r="D282" s="71"/>
      <c r="E282" s="75"/>
      <c r="F282" s="71"/>
      <c r="G282" s="71"/>
    </row>
    <row r="283" spans="2:7" s="83" customFormat="1" x14ac:dyDescent="0.25">
      <c r="B283" s="69">
        <v>281</v>
      </c>
      <c r="C283" s="70"/>
      <c r="D283" s="71"/>
      <c r="E283" s="75"/>
      <c r="F283" s="71"/>
      <c r="G283" s="71"/>
    </row>
    <row r="284" spans="2:7" s="83" customFormat="1" x14ac:dyDescent="0.25">
      <c r="B284" s="69">
        <v>282</v>
      </c>
      <c r="C284" s="70"/>
      <c r="D284" s="71"/>
      <c r="E284" s="75"/>
      <c r="F284" s="71"/>
      <c r="G284" s="71"/>
    </row>
    <row r="285" spans="2:7" s="83" customFormat="1" x14ac:dyDescent="0.25">
      <c r="B285" s="69">
        <v>283</v>
      </c>
      <c r="C285" s="70"/>
      <c r="D285" s="71"/>
      <c r="E285" s="75"/>
      <c r="F285" s="71"/>
      <c r="G285" s="71"/>
    </row>
    <row r="286" spans="2:7" s="83" customFormat="1" x14ac:dyDescent="0.25">
      <c r="B286" s="69">
        <v>284</v>
      </c>
      <c r="C286" s="70"/>
      <c r="D286" s="71"/>
      <c r="E286" s="75"/>
      <c r="F286" s="71"/>
      <c r="G286" s="71"/>
    </row>
    <row r="287" spans="2:7" s="83" customFormat="1" x14ac:dyDescent="0.25">
      <c r="B287" s="69">
        <v>285</v>
      </c>
      <c r="C287" s="70"/>
      <c r="D287" s="71"/>
      <c r="E287" s="75"/>
      <c r="F287" s="71"/>
      <c r="G287" s="71"/>
    </row>
    <row r="288" spans="2:7" s="83" customFormat="1" x14ac:dyDescent="0.25">
      <c r="B288" s="69">
        <v>286</v>
      </c>
      <c r="C288" s="70"/>
      <c r="D288" s="71"/>
      <c r="E288" s="75"/>
      <c r="F288" s="71"/>
      <c r="G288" s="71"/>
    </row>
    <row r="289" spans="2:7" s="83" customFormat="1" x14ac:dyDescent="0.25">
      <c r="B289" s="69">
        <v>287</v>
      </c>
      <c r="C289" s="70"/>
      <c r="D289" s="71"/>
      <c r="E289" s="75"/>
      <c r="F289" s="71"/>
      <c r="G289" s="71"/>
    </row>
    <row r="290" spans="2:7" s="83" customFormat="1" x14ac:dyDescent="0.25">
      <c r="B290" s="69">
        <v>288</v>
      </c>
      <c r="C290" s="70"/>
      <c r="D290" s="71"/>
      <c r="E290" s="75"/>
      <c r="F290" s="71"/>
      <c r="G290" s="71"/>
    </row>
    <row r="291" spans="2:7" s="83" customFormat="1" x14ac:dyDescent="0.25">
      <c r="B291" s="69">
        <v>289</v>
      </c>
      <c r="C291" s="70"/>
      <c r="D291" s="71"/>
      <c r="E291" s="75"/>
      <c r="F291" s="71"/>
      <c r="G291" s="71"/>
    </row>
    <row r="292" spans="2:7" s="83" customFormat="1" x14ac:dyDescent="0.25">
      <c r="B292" s="69">
        <v>290</v>
      </c>
      <c r="C292" s="70"/>
      <c r="D292" s="71"/>
      <c r="E292" s="75"/>
      <c r="F292" s="71"/>
      <c r="G292" s="71"/>
    </row>
    <row r="293" spans="2:7" s="83" customFormat="1" x14ac:dyDescent="0.25">
      <c r="B293" s="69">
        <v>291</v>
      </c>
      <c r="C293" s="70"/>
      <c r="D293" s="71"/>
      <c r="E293" s="75"/>
      <c r="F293" s="71"/>
      <c r="G293" s="71"/>
    </row>
    <row r="294" spans="2:7" s="83" customFormat="1" x14ac:dyDescent="0.25">
      <c r="B294" s="69">
        <v>292</v>
      </c>
      <c r="C294" s="70"/>
      <c r="D294" s="71"/>
      <c r="E294" s="75"/>
      <c r="F294" s="71"/>
      <c r="G294" s="71"/>
    </row>
    <row r="295" spans="2:7" s="83" customFormat="1" x14ac:dyDescent="0.25">
      <c r="B295" s="69">
        <v>293</v>
      </c>
      <c r="C295" s="70"/>
      <c r="D295" s="71"/>
      <c r="E295" s="75"/>
      <c r="F295" s="71"/>
      <c r="G295" s="71"/>
    </row>
    <row r="296" spans="2:7" s="83" customFormat="1" x14ac:dyDescent="0.25">
      <c r="B296" s="69">
        <v>294</v>
      </c>
      <c r="C296" s="70"/>
      <c r="D296" s="71"/>
      <c r="E296" s="75"/>
      <c r="F296" s="71"/>
      <c r="G296" s="71"/>
    </row>
    <row r="297" spans="2:7" s="83" customFormat="1" x14ac:dyDescent="0.25">
      <c r="B297" s="69">
        <v>295</v>
      </c>
      <c r="C297" s="70"/>
      <c r="D297" s="71"/>
      <c r="E297" s="75"/>
      <c r="F297" s="71"/>
      <c r="G297" s="71"/>
    </row>
    <row r="298" spans="2:7" s="83" customFormat="1" x14ac:dyDescent="0.25">
      <c r="B298" s="69">
        <v>296</v>
      </c>
      <c r="C298" s="70"/>
      <c r="D298" s="71"/>
      <c r="E298" s="75"/>
      <c r="F298" s="71"/>
      <c r="G298" s="71"/>
    </row>
    <row r="299" spans="2:7" s="83" customFormat="1" x14ac:dyDescent="0.25">
      <c r="B299" s="69">
        <v>297</v>
      </c>
      <c r="C299" s="70"/>
      <c r="D299" s="71"/>
      <c r="E299" s="75"/>
      <c r="F299" s="71"/>
      <c r="G299" s="71"/>
    </row>
    <row r="300" spans="2:7" s="83" customFormat="1" x14ac:dyDescent="0.25">
      <c r="B300" s="69">
        <v>298</v>
      </c>
      <c r="C300" s="70"/>
      <c r="D300" s="71"/>
      <c r="E300" s="75"/>
      <c r="F300" s="71"/>
      <c r="G300" s="71"/>
    </row>
    <row r="301" spans="2:7" s="83" customFormat="1" x14ac:dyDescent="0.25">
      <c r="B301" s="69">
        <v>299</v>
      </c>
      <c r="C301" s="70"/>
      <c r="D301" s="71"/>
      <c r="E301" s="75"/>
      <c r="F301" s="71"/>
      <c r="G301" s="71"/>
    </row>
    <row r="302" spans="2:7" s="83" customFormat="1" x14ac:dyDescent="0.25">
      <c r="B302" s="69">
        <v>300</v>
      </c>
      <c r="C302" s="70"/>
      <c r="D302" s="71"/>
      <c r="E302" s="75"/>
      <c r="F302" s="71"/>
      <c r="G302" s="71"/>
    </row>
    <row r="303" spans="2:7" s="83" customFormat="1" x14ac:dyDescent="0.25">
      <c r="B303" s="69">
        <v>301</v>
      </c>
      <c r="C303" s="70"/>
      <c r="D303" s="71"/>
      <c r="E303" s="75"/>
      <c r="F303" s="71"/>
      <c r="G303" s="71"/>
    </row>
    <row r="304" spans="2:7" s="83" customFormat="1" x14ac:dyDescent="0.25">
      <c r="B304" s="69">
        <v>302</v>
      </c>
      <c r="C304" s="70"/>
      <c r="D304" s="71"/>
      <c r="E304" s="75"/>
      <c r="F304" s="71"/>
      <c r="G304" s="71"/>
    </row>
    <row r="305" spans="2:7" s="83" customFormat="1" x14ac:dyDescent="0.25">
      <c r="B305" s="69">
        <v>303</v>
      </c>
      <c r="C305" s="70"/>
      <c r="D305" s="71"/>
      <c r="E305" s="75"/>
      <c r="F305" s="71"/>
      <c r="G305" s="71"/>
    </row>
    <row r="306" spans="2:7" s="83" customFormat="1" x14ac:dyDescent="0.25">
      <c r="B306" s="69">
        <v>304</v>
      </c>
      <c r="C306" s="70"/>
      <c r="D306" s="71"/>
      <c r="E306" s="75"/>
      <c r="F306" s="71"/>
      <c r="G306" s="71"/>
    </row>
    <row r="307" spans="2:7" s="83" customFormat="1" x14ac:dyDescent="0.25">
      <c r="B307" s="69">
        <v>305</v>
      </c>
      <c r="C307" s="70"/>
      <c r="D307" s="71"/>
      <c r="E307" s="75"/>
      <c r="F307" s="71"/>
      <c r="G307" s="71"/>
    </row>
    <row r="308" spans="2:7" s="83" customFormat="1" x14ac:dyDescent="0.25">
      <c r="B308" s="69">
        <v>306</v>
      </c>
      <c r="C308" s="70"/>
      <c r="D308" s="71"/>
      <c r="E308" s="75"/>
      <c r="F308" s="71"/>
      <c r="G308" s="71"/>
    </row>
    <row r="309" spans="2:7" s="83" customFormat="1" x14ac:dyDescent="0.25">
      <c r="B309" s="69">
        <v>307</v>
      </c>
      <c r="C309" s="70"/>
      <c r="D309" s="71"/>
      <c r="E309" s="75"/>
      <c r="F309" s="71"/>
      <c r="G309" s="71"/>
    </row>
    <row r="310" spans="2:7" s="83" customFormat="1" x14ac:dyDescent="0.25">
      <c r="B310" s="69">
        <v>308</v>
      </c>
      <c r="C310" s="70"/>
      <c r="D310" s="71"/>
      <c r="E310" s="75"/>
      <c r="F310" s="71"/>
      <c r="G310" s="71"/>
    </row>
    <row r="311" spans="2:7" s="83" customFormat="1" x14ac:dyDescent="0.25">
      <c r="B311" s="69">
        <v>309</v>
      </c>
      <c r="C311" s="70"/>
      <c r="D311" s="71"/>
      <c r="E311" s="75"/>
      <c r="F311" s="71"/>
      <c r="G311" s="71"/>
    </row>
    <row r="312" spans="2:7" s="83" customFormat="1" x14ac:dyDescent="0.25">
      <c r="B312" s="69">
        <v>310</v>
      </c>
      <c r="C312" s="70"/>
      <c r="D312" s="71"/>
      <c r="E312" s="75"/>
      <c r="F312" s="71"/>
      <c r="G312" s="71"/>
    </row>
    <row r="313" spans="2:7" s="83" customFormat="1" x14ac:dyDescent="0.25">
      <c r="B313" s="69">
        <v>311</v>
      </c>
      <c r="C313" s="70"/>
      <c r="D313" s="71"/>
      <c r="E313" s="75"/>
      <c r="F313" s="71"/>
      <c r="G313" s="71"/>
    </row>
    <row r="314" spans="2:7" s="83" customFormat="1" x14ac:dyDescent="0.25">
      <c r="B314" s="69">
        <v>312</v>
      </c>
      <c r="C314" s="70"/>
      <c r="D314" s="71"/>
      <c r="E314" s="75"/>
      <c r="F314" s="71"/>
      <c r="G314" s="71"/>
    </row>
    <row r="315" spans="2:7" s="83" customFormat="1" x14ac:dyDescent="0.25">
      <c r="B315" s="69">
        <v>313</v>
      </c>
      <c r="C315" s="70"/>
      <c r="D315" s="71"/>
      <c r="E315" s="75"/>
      <c r="F315" s="71"/>
      <c r="G315" s="71"/>
    </row>
    <row r="316" spans="2:7" s="83" customFormat="1" x14ac:dyDescent="0.25">
      <c r="B316" s="69">
        <v>314</v>
      </c>
      <c r="C316" s="70"/>
      <c r="D316" s="71"/>
      <c r="E316" s="75"/>
      <c r="F316" s="71"/>
      <c r="G316" s="71"/>
    </row>
    <row r="317" spans="2:7" s="83" customFormat="1" x14ac:dyDescent="0.25">
      <c r="B317" s="69">
        <v>315</v>
      </c>
      <c r="C317" s="70"/>
      <c r="D317" s="71"/>
      <c r="E317" s="75"/>
      <c r="F317" s="71"/>
      <c r="G317" s="71"/>
    </row>
    <row r="318" spans="2:7" s="83" customFormat="1" x14ac:dyDescent="0.25">
      <c r="B318" s="69">
        <v>316</v>
      </c>
      <c r="C318" s="70"/>
      <c r="D318" s="71"/>
      <c r="E318" s="75"/>
      <c r="F318" s="71"/>
      <c r="G318" s="71"/>
    </row>
    <row r="319" spans="2:7" s="83" customFormat="1" x14ac:dyDescent="0.25">
      <c r="B319" s="69">
        <v>317</v>
      </c>
      <c r="C319" s="70"/>
      <c r="D319" s="71"/>
      <c r="E319" s="75"/>
      <c r="F319" s="71"/>
      <c r="G319" s="71"/>
    </row>
    <row r="320" spans="2:7" s="83" customFormat="1" x14ac:dyDescent="0.25">
      <c r="B320" s="69">
        <v>318</v>
      </c>
      <c r="C320" s="70"/>
      <c r="D320" s="71"/>
      <c r="E320" s="75"/>
      <c r="F320" s="71"/>
      <c r="G320" s="71"/>
    </row>
    <row r="321" spans="2:7" s="83" customFormat="1" x14ac:dyDescent="0.25">
      <c r="B321" s="69">
        <v>319</v>
      </c>
      <c r="C321" s="70"/>
      <c r="D321" s="71"/>
      <c r="E321" s="75"/>
      <c r="F321" s="71"/>
      <c r="G321" s="71"/>
    </row>
    <row r="322" spans="2:7" s="83" customFormat="1" x14ac:dyDescent="0.25">
      <c r="B322" s="69">
        <v>320</v>
      </c>
      <c r="C322" s="70"/>
      <c r="D322" s="71"/>
      <c r="E322" s="75"/>
      <c r="F322" s="71"/>
      <c r="G322" s="71"/>
    </row>
    <row r="323" spans="2:7" s="83" customFormat="1" x14ac:dyDescent="0.25">
      <c r="B323" s="69">
        <v>321</v>
      </c>
      <c r="C323" s="70"/>
      <c r="D323" s="71"/>
      <c r="E323" s="75"/>
      <c r="F323" s="71"/>
      <c r="G323" s="71"/>
    </row>
    <row r="324" spans="2:7" s="83" customFormat="1" x14ac:dyDescent="0.25">
      <c r="B324" s="69">
        <v>322</v>
      </c>
      <c r="C324" s="70"/>
      <c r="D324" s="71"/>
      <c r="E324" s="75"/>
      <c r="F324" s="71"/>
      <c r="G324" s="71"/>
    </row>
    <row r="325" spans="2:7" s="83" customFormat="1" x14ac:dyDescent="0.25">
      <c r="B325" s="69">
        <v>323</v>
      </c>
      <c r="C325" s="70"/>
      <c r="D325" s="71"/>
      <c r="E325" s="75"/>
      <c r="F325" s="71"/>
      <c r="G325" s="71"/>
    </row>
    <row r="326" spans="2:7" s="83" customFormat="1" x14ac:dyDescent="0.25">
      <c r="B326" s="69">
        <v>324</v>
      </c>
      <c r="C326" s="70"/>
      <c r="D326" s="71"/>
      <c r="E326" s="75"/>
      <c r="F326" s="71"/>
      <c r="G326" s="71"/>
    </row>
    <row r="327" spans="2:7" s="83" customFormat="1" x14ac:dyDescent="0.25">
      <c r="B327" s="69">
        <v>325</v>
      </c>
      <c r="C327" s="70"/>
      <c r="D327" s="71"/>
      <c r="E327" s="75"/>
      <c r="F327" s="71"/>
      <c r="G327" s="71"/>
    </row>
    <row r="328" spans="2:7" s="83" customFormat="1" x14ac:dyDescent="0.25">
      <c r="B328" s="69">
        <v>326</v>
      </c>
      <c r="C328" s="70"/>
      <c r="D328" s="71"/>
      <c r="E328" s="75"/>
      <c r="F328" s="71"/>
      <c r="G328" s="71"/>
    </row>
    <row r="329" spans="2:7" s="83" customFormat="1" x14ac:dyDescent="0.25">
      <c r="B329" s="69">
        <v>327</v>
      </c>
      <c r="C329" s="70"/>
      <c r="D329" s="71"/>
      <c r="E329" s="75"/>
      <c r="F329" s="71"/>
      <c r="G329" s="71"/>
    </row>
    <row r="330" spans="2:7" s="83" customFormat="1" x14ac:dyDescent="0.25">
      <c r="B330" s="69">
        <v>328</v>
      </c>
      <c r="C330" s="70"/>
      <c r="D330" s="71"/>
      <c r="E330" s="75"/>
      <c r="F330" s="71"/>
      <c r="G330" s="71"/>
    </row>
    <row r="331" spans="2:7" s="83" customFormat="1" x14ac:dyDescent="0.25">
      <c r="B331" s="69">
        <v>329</v>
      </c>
      <c r="C331" s="70"/>
      <c r="D331" s="71"/>
      <c r="E331" s="75"/>
      <c r="F331" s="71"/>
      <c r="G331" s="71"/>
    </row>
    <row r="332" spans="2:7" s="83" customFormat="1" x14ac:dyDescent="0.25">
      <c r="B332" s="69">
        <v>330</v>
      </c>
      <c r="C332" s="70"/>
      <c r="D332" s="71"/>
      <c r="E332" s="75"/>
      <c r="F332" s="71"/>
      <c r="G332" s="71"/>
    </row>
    <row r="333" spans="2:7" s="83" customFormat="1" x14ac:dyDescent="0.25">
      <c r="B333" s="69">
        <v>331</v>
      </c>
      <c r="C333" s="70"/>
      <c r="D333" s="71"/>
      <c r="E333" s="75"/>
      <c r="F333" s="71"/>
      <c r="G333" s="71"/>
    </row>
    <row r="334" spans="2:7" s="83" customFormat="1" x14ac:dyDescent="0.25">
      <c r="B334" s="69">
        <v>332</v>
      </c>
      <c r="C334" s="70"/>
      <c r="D334" s="71"/>
      <c r="E334" s="75"/>
      <c r="F334" s="71"/>
      <c r="G334" s="71"/>
    </row>
    <row r="335" spans="2:7" s="83" customFormat="1" x14ac:dyDescent="0.25">
      <c r="B335" s="69">
        <v>333</v>
      </c>
      <c r="C335" s="70"/>
      <c r="D335" s="71"/>
      <c r="E335" s="75"/>
      <c r="F335" s="71"/>
      <c r="G335" s="71"/>
    </row>
    <row r="336" spans="2:7" s="83" customFormat="1" x14ac:dyDescent="0.25">
      <c r="B336" s="69">
        <v>334</v>
      </c>
      <c r="C336" s="70"/>
      <c r="D336" s="71"/>
      <c r="E336" s="75"/>
      <c r="F336" s="71"/>
      <c r="G336" s="71"/>
    </row>
    <row r="337" spans="2:7" s="83" customFormat="1" x14ac:dyDescent="0.25">
      <c r="B337" s="69">
        <v>335</v>
      </c>
      <c r="C337" s="70"/>
      <c r="D337" s="71"/>
      <c r="E337" s="75"/>
      <c r="F337" s="71"/>
      <c r="G337" s="71"/>
    </row>
    <row r="338" spans="2:7" s="83" customFormat="1" x14ac:dyDescent="0.25">
      <c r="B338" s="69">
        <v>336</v>
      </c>
      <c r="C338" s="70"/>
      <c r="D338" s="71"/>
      <c r="E338" s="75"/>
      <c r="F338" s="71"/>
      <c r="G338" s="71"/>
    </row>
    <row r="339" spans="2:7" s="83" customFormat="1" x14ac:dyDescent="0.25">
      <c r="B339" s="69">
        <v>337</v>
      </c>
      <c r="C339" s="70"/>
      <c r="D339" s="71"/>
      <c r="E339" s="75"/>
      <c r="F339" s="71"/>
      <c r="G339" s="71"/>
    </row>
    <row r="340" spans="2:7" s="83" customFormat="1" x14ac:dyDescent="0.25">
      <c r="B340" s="69">
        <v>338</v>
      </c>
      <c r="C340" s="70"/>
      <c r="D340" s="71"/>
      <c r="E340" s="75"/>
      <c r="F340" s="71"/>
      <c r="G340" s="71"/>
    </row>
    <row r="341" spans="2:7" s="83" customFormat="1" x14ac:dyDescent="0.25">
      <c r="B341" s="69">
        <v>339</v>
      </c>
      <c r="C341" s="70"/>
      <c r="D341" s="71"/>
      <c r="E341" s="75"/>
      <c r="F341" s="71"/>
      <c r="G341" s="71"/>
    </row>
    <row r="342" spans="2:7" s="83" customFormat="1" x14ac:dyDescent="0.25">
      <c r="B342" s="69">
        <v>340</v>
      </c>
      <c r="C342" s="70"/>
      <c r="D342" s="71"/>
      <c r="E342" s="75"/>
      <c r="F342" s="71"/>
      <c r="G342" s="71"/>
    </row>
    <row r="343" spans="2:7" s="83" customFormat="1" x14ac:dyDescent="0.25">
      <c r="B343" s="69">
        <v>341</v>
      </c>
      <c r="C343" s="70"/>
      <c r="D343" s="71"/>
      <c r="E343" s="75"/>
      <c r="F343" s="71"/>
      <c r="G343" s="71"/>
    </row>
    <row r="344" spans="2:7" s="83" customFormat="1" x14ac:dyDescent="0.25">
      <c r="B344" s="69">
        <v>342</v>
      </c>
      <c r="C344" s="70"/>
      <c r="D344" s="71"/>
      <c r="E344" s="75"/>
      <c r="F344" s="71"/>
      <c r="G344" s="71"/>
    </row>
    <row r="345" spans="2:7" s="83" customFormat="1" x14ac:dyDescent="0.25">
      <c r="B345" s="69">
        <v>343</v>
      </c>
      <c r="C345" s="70"/>
      <c r="D345" s="71"/>
      <c r="E345" s="75"/>
      <c r="F345" s="71"/>
      <c r="G345" s="71"/>
    </row>
    <row r="346" spans="2:7" s="83" customFormat="1" x14ac:dyDescent="0.25">
      <c r="B346" s="69">
        <v>344</v>
      </c>
      <c r="C346" s="70"/>
      <c r="D346" s="71"/>
      <c r="E346" s="75"/>
      <c r="F346" s="71"/>
      <c r="G346" s="71"/>
    </row>
    <row r="347" spans="2:7" s="83" customFormat="1" x14ac:dyDescent="0.25">
      <c r="B347" s="69">
        <v>345</v>
      </c>
      <c r="C347" s="70"/>
      <c r="D347" s="71"/>
      <c r="E347" s="75"/>
      <c r="F347" s="71"/>
      <c r="G347" s="71"/>
    </row>
    <row r="348" spans="2:7" s="83" customFormat="1" x14ac:dyDescent="0.25">
      <c r="B348" s="69">
        <v>346</v>
      </c>
      <c r="C348" s="70"/>
      <c r="D348" s="71"/>
      <c r="E348" s="75"/>
      <c r="F348" s="71"/>
      <c r="G348" s="71"/>
    </row>
    <row r="349" spans="2:7" s="83" customFormat="1" x14ac:dyDescent="0.25">
      <c r="B349" s="69">
        <v>347</v>
      </c>
      <c r="C349" s="70"/>
      <c r="D349" s="71"/>
      <c r="E349" s="75"/>
      <c r="F349" s="71"/>
      <c r="G349" s="71"/>
    </row>
    <row r="350" spans="2:7" s="83" customFormat="1" x14ac:dyDescent="0.25">
      <c r="B350" s="69">
        <v>348</v>
      </c>
      <c r="C350" s="70"/>
      <c r="D350" s="71"/>
      <c r="E350" s="75"/>
      <c r="F350" s="71"/>
      <c r="G350" s="71"/>
    </row>
    <row r="351" spans="2:7" s="83" customFormat="1" x14ac:dyDescent="0.25">
      <c r="B351" s="69">
        <v>349</v>
      </c>
      <c r="C351" s="70"/>
      <c r="D351" s="71"/>
      <c r="E351" s="75"/>
      <c r="F351" s="71"/>
      <c r="G351" s="71"/>
    </row>
    <row r="352" spans="2:7" s="83" customFormat="1" x14ac:dyDescent="0.25">
      <c r="B352" s="69">
        <v>350</v>
      </c>
      <c r="C352" s="70"/>
      <c r="D352" s="71"/>
      <c r="E352" s="75"/>
      <c r="F352" s="71"/>
      <c r="G352" s="71"/>
    </row>
    <row r="353" spans="2:7" s="83" customFormat="1" x14ac:dyDescent="0.25">
      <c r="B353" s="69">
        <v>351</v>
      </c>
      <c r="C353" s="70"/>
      <c r="D353" s="71"/>
      <c r="E353" s="75"/>
      <c r="F353" s="71"/>
      <c r="G353" s="71"/>
    </row>
    <row r="354" spans="2:7" s="83" customFormat="1" x14ac:dyDescent="0.25">
      <c r="B354" s="69">
        <v>352</v>
      </c>
      <c r="C354" s="70"/>
      <c r="D354" s="71"/>
      <c r="E354" s="75"/>
      <c r="F354" s="71"/>
      <c r="G354" s="71"/>
    </row>
    <row r="355" spans="2:7" s="83" customFormat="1" x14ac:dyDescent="0.25">
      <c r="B355" s="69">
        <v>353</v>
      </c>
      <c r="C355" s="70"/>
      <c r="D355" s="71"/>
      <c r="E355" s="75"/>
      <c r="F355" s="71"/>
      <c r="G355" s="71"/>
    </row>
    <row r="356" spans="2:7" s="83" customFormat="1" x14ac:dyDescent="0.25">
      <c r="B356" s="69">
        <v>354</v>
      </c>
      <c r="C356" s="70"/>
      <c r="D356" s="71"/>
      <c r="E356" s="75"/>
      <c r="F356" s="71"/>
      <c r="G356" s="71"/>
    </row>
    <row r="357" spans="2:7" s="83" customFormat="1" x14ac:dyDescent="0.25">
      <c r="B357" s="69">
        <v>355</v>
      </c>
      <c r="C357" s="70"/>
      <c r="D357" s="71"/>
      <c r="E357" s="75"/>
      <c r="F357" s="71"/>
      <c r="G357" s="71"/>
    </row>
    <row r="358" spans="2:7" s="83" customFormat="1" x14ac:dyDescent="0.25">
      <c r="B358" s="69">
        <v>356</v>
      </c>
      <c r="C358" s="70"/>
      <c r="D358" s="71"/>
      <c r="E358" s="75"/>
      <c r="F358" s="71"/>
      <c r="G358" s="71"/>
    </row>
    <row r="359" spans="2:7" s="83" customFormat="1" x14ac:dyDescent="0.25">
      <c r="B359" s="69">
        <v>357</v>
      </c>
      <c r="C359" s="70"/>
      <c r="D359" s="71"/>
      <c r="E359" s="75"/>
      <c r="F359" s="71"/>
      <c r="G359" s="71"/>
    </row>
    <row r="360" spans="2:7" s="83" customFormat="1" x14ac:dyDescent="0.25">
      <c r="B360" s="69">
        <v>358</v>
      </c>
      <c r="C360" s="70"/>
      <c r="D360" s="71"/>
      <c r="E360" s="75"/>
      <c r="F360" s="71"/>
      <c r="G360" s="71"/>
    </row>
    <row r="361" spans="2:7" s="83" customFormat="1" x14ac:dyDescent="0.25">
      <c r="B361" s="69">
        <v>359</v>
      </c>
      <c r="C361" s="70"/>
      <c r="D361" s="71"/>
      <c r="E361" s="75"/>
      <c r="F361" s="71"/>
      <c r="G361" s="71"/>
    </row>
    <row r="362" spans="2:7" s="83" customFormat="1" x14ac:dyDescent="0.25">
      <c r="B362" s="69">
        <v>360</v>
      </c>
      <c r="C362" s="70"/>
      <c r="D362" s="71"/>
      <c r="E362" s="75"/>
      <c r="F362" s="71"/>
      <c r="G362" s="71"/>
    </row>
    <row r="363" spans="2:7" s="83" customFormat="1" x14ac:dyDescent="0.25">
      <c r="B363" s="69">
        <v>361</v>
      </c>
      <c r="C363" s="70"/>
      <c r="D363" s="71"/>
      <c r="E363" s="75"/>
      <c r="F363" s="71"/>
      <c r="G363" s="71"/>
    </row>
    <row r="364" spans="2:7" s="83" customFormat="1" x14ac:dyDescent="0.25">
      <c r="B364" s="69">
        <v>362</v>
      </c>
      <c r="C364" s="70"/>
      <c r="D364" s="71"/>
      <c r="E364" s="75"/>
      <c r="F364" s="71"/>
      <c r="G364" s="71"/>
    </row>
    <row r="365" spans="2:7" s="83" customFormat="1" x14ac:dyDescent="0.25">
      <c r="B365" s="69">
        <v>363</v>
      </c>
      <c r="C365" s="70"/>
      <c r="D365" s="71"/>
      <c r="E365" s="75"/>
      <c r="F365" s="71"/>
      <c r="G365" s="71"/>
    </row>
    <row r="366" spans="2:7" s="83" customFormat="1" x14ac:dyDescent="0.25">
      <c r="B366" s="69">
        <v>364</v>
      </c>
      <c r="C366" s="70"/>
      <c r="D366" s="71"/>
      <c r="E366" s="75"/>
      <c r="F366" s="71"/>
      <c r="G366" s="71"/>
    </row>
    <row r="367" spans="2:7" s="83" customFormat="1" x14ac:dyDescent="0.25">
      <c r="B367" s="69">
        <v>365</v>
      </c>
      <c r="C367" s="70"/>
      <c r="D367" s="71"/>
      <c r="E367" s="75"/>
      <c r="F367" s="71"/>
      <c r="G367" s="71"/>
    </row>
    <row r="368" spans="2:7" s="83" customFormat="1" x14ac:dyDescent="0.25">
      <c r="B368" s="69">
        <v>366</v>
      </c>
      <c r="C368" s="70"/>
      <c r="D368" s="71"/>
      <c r="E368" s="75"/>
      <c r="F368" s="71"/>
      <c r="G368" s="71"/>
    </row>
    <row r="369" spans="2:7" s="83" customFormat="1" x14ac:dyDescent="0.25">
      <c r="B369" s="69">
        <v>367</v>
      </c>
      <c r="C369" s="70"/>
      <c r="D369" s="71"/>
      <c r="E369" s="75"/>
      <c r="F369" s="71"/>
      <c r="G369" s="71"/>
    </row>
    <row r="370" spans="2:7" s="83" customFormat="1" x14ac:dyDescent="0.25">
      <c r="B370" s="69">
        <v>368</v>
      </c>
      <c r="C370" s="70"/>
      <c r="D370" s="71"/>
      <c r="E370" s="75"/>
      <c r="F370" s="71"/>
      <c r="G370" s="71"/>
    </row>
    <row r="371" spans="2:7" s="83" customFormat="1" x14ac:dyDescent="0.25">
      <c r="B371" s="69">
        <v>369</v>
      </c>
      <c r="C371" s="70"/>
      <c r="D371" s="71"/>
      <c r="E371" s="75"/>
      <c r="F371" s="71"/>
      <c r="G371" s="71"/>
    </row>
    <row r="372" spans="2:7" s="83" customFormat="1" x14ac:dyDescent="0.25">
      <c r="B372" s="69">
        <v>370</v>
      </c>
      <c r="C372" s="70"/>
      <c r="D372" s="71"/>
      <c r="E372" s="75"/>
      <c r="F372" s="71"/>
      <c r="G372" s="71"/>
    </row>
    <row r="373" spans="2:7" s="83" customFormat="1" x14ac:dyDescent="0.25">
      <c r="B373" s="69">
        <v>371</v>
      </c>
      <c r="C373" s="70"/>
      <c r="D373" s="71"/>
      <c r="E373" s="75"/>
      <c r="F373" s="71"/>
      <c r="G373" s="71"/>
    </row>
    <row r="374" spans="2:7" s="83" customFormat="1" x14ac:dyDescent="0.25">
      <c r="B374" s="69">
        <v>372</v>
      </c>
      <c r="C374" s="70"/>
      <c r="D374" s="71"/>
      <c r="E374" s="75"/>
      <c r="F374" s="71"/>
      <c r="G374" s="71"/>
    </row>
    <row r="375" spans="2:7" s="83" customFormat="1" x14ac:dyDescent="0.25">
      <c r="B375" s="69">
        <v>373</v>
      </c>
      <c r="C375" s="70"/>
      <c r="D375" s="71"/>
      <c r="E375" s="75"/>
      <c r="F375" s="71"/>
      <c r="G375" s="71"/>
    </row>
    <row r="376" spans="2:7" s="83" customFormat="1" x14ac:dyDescent="0.25">
      <c r="B376" s="69">
        <v>374</v>
      </c>
      <c r="C376" s="70"/>
      <c r="D376" s="71"/>
      <c r="E376" s="75"/>
      <c r="F376" s="71"/>
      <c r="G376" s="71"/>
    </row>
    <row r="377" spans="2:7" s="83" customFormat="1" x14ac:dyDescent="0.25">
      <c r="B377" s="69">
        <v>375</v>
      </c>
      <c r="C377" s="70"/>
      <c r="D377" s="71"/>
      <c r="E377" s="75"/>
      <c r="F377" s="71"/>
      <c r="G377" s="71"/>
    </row>
    <row r="378" spans="2:7" s="83" customFormat="1" x14ac:dyDescent="0.25">
      <c r="B378" s="69">
        <v>376</v>
      </c>
      <c r="C378" s="70"/>
      <c r="D378" s="71"/>
      <c r="E378" s="75"/>
      <c r="F378" s="71"/>
      <c r="G378" s="71"/>
    </row>
    <row r="379" spans="2:7" s="83" customFormat="1" x14ac:dyDescent="0.25">
      <c r="B379" s="69">
        <v>377</v>
      </c>
      <c r="C379" s="70"/>
      <c r="D379" s="71"/>
      <c r="E379" s="75"/>
      <c r="F379" s="71"/>
      <c r="G379" s="71"/>
    </row>
    <row r="380" spans="2:7" s="83" customFormat="1" x14ac:dyDescent="0.25">
      <c r="B380" s="69">
        <v>378</v>
      </c>
      <c r="C380" s="70"/>
      <c r="D380" s="71"/>
      <c r="E380" s="75"/>
      <c r="F380" s="71"/>
      <c r="G380" s="71"/>
    </row>
    <row r="381" spans="2:7" s="83" customFormat="1" x14ac:dyDescent="0.25">
      <c r="B381" s="69">
        <v>379</v>
      </c>
      <c r="C381" s="70"/>
      <c r="D381" s="71"/>
      <c r="E381" s="75"/>
      <c r="F381" s="71"/>
      <c r="G381" s="71"/>
    </row>
    <row r="382" spans="2:7" s="83" customFormat="1" x14ac:dyDescent="0.25">
      <c r="B382" s="69">
        <v>380</v>
      </c>
      <c r="C382" s="70"/>
      <c r="D382" s="71"/>
      <c r="E382" s="75"/>
      <c r="F382" s="71"/>
      <c r="G382" s="71"/>
    </row>
    <row r="383" spans="2:7" s="83" customFormat="1" x14ac:dyDescent="0.25">
      <c r="B383" s="69">
        <v>381</v>
      </c>
      <c r="C383" s="70"/>
      <c r="D383" s="71"/>
      <c r="E383" s="75"/>
      <c r="F383" s="71"/>
      <c r="G383" s="71"/>
    </row>
    <row r="384" spans="2:7" s="83" customFormat="1" x14ac:dyDescent="0.25">
      <c r="B384" s="69">
        <v>382</v>
      </c>
      <c r="C384" s="70"/>
      <c r="D384" s="71"/>
      <c r="E384" s="75"/>
      <c r="F384" s="71"/>
      <c r="G384" s="71"/>
    </row>
    <row r="385" spans="2:7" s="83" customFormat="1" x14ac:dyDescent="0.25">
      <c r="B385" s="69">
        <v>383</v>
      </c>
      <c r="C385" s="70"/>
      <c r="D385" s="71"/>
      <c r="E385" s="75"/>
      <c r="F385" s="71"/>
      <c r="G385" s="71"/>
    </row>
    <row r="386" spans="2:7" s="83" customFormat="1" x14ac:dyDescent="0.25">
      <c r="B386" s="69">
        <v>384</v>
      </c>
      <c r="C386" s="70"/>
      <c r="D386" s="71"/>
      <c r="E386" s="75"/>
      <c r="F386" s="71"/>
      <c r="G386" s="71"/>
    </row>
    <row r="387" spans="2:7" s="83" customFormat="1" x14ac:dyDescent="0.25">
      <c r="B387" s="69">
        <v>385</v>
      </c>
      <c r="C387" s="70"/>
      <c r="D387" s="71"/>
      <c r="E387" s="75"/>
      <c r="F387" s="71"/>
      <c r="G387" s="71"/>
    </row>
    <row r="388" spans="2:7" s="83" customFormat="1" x14ac:dyDescent="0.25">
      <c r="B388" s="69">
        <v>386</v>
      </c>
      <c r="C388" s="70"/>
      <c r="D388" s="71"/>
      <c r="E388" s="75"/>
      <c r="F388" s="71"/>
      <c r="G388" s="71"/>
    </row>
    <row r="389" spans="2:7" s="83" customFormat="1" x14ac:dyDescent="0.25">
      <c r="B389" s="69">
        <v>387</v>
      </c>
      <c r="C389" s="70"/>
      <c r="D389" s="71"/>
      <c r="E389" s="75"/>
      <c r="F389" s="71"/>
      <c r="G389" s="71"/>
    </row>
    <row r="390" spans="2:7" s="83" customFormat="1" x14ac:dyDescent="0.25">
      <c r="B390" s="69">
        <v>388</v>
      </c>
      <c r="C390" s="70"/>
      <c r="D390" s="71"/>
      <c r="E390" s="75"/>
      <c r="F390" s="71"/>
      <c r="G390" s="71"/>
    </row>
    <row r="391" spans="2:7" s="83" customFormat="1" x14ac:dyDescent="0.25">
      <c r="B391" s="69">
        <v>389</v>
      </c>
      <c r="C391" s="70"/>
      <c r="D391" s="71"/>
      <c r="E391" s="75"/>
      <c r="F391" s="71"/>
      <c r="G391" s="71"/>
    </row>
    <row r="392" spans="2:7" s="83" customFormat="1" x14ac:dyDescent="0.25">
      <c r="B392" s="69">
        <v>390</v>
      </c>
      <c r="C392" s="70"/>
      <c r="D392" s="71"/>
      <c r="E392" s="75"/>
      <c r="F392" s="71"/>
      <c r="G392" s="71"/>
    </row>
    <row r="393" spans="2:7" s="83" customFormat="1" x14ac:dyDescent="0.25">
      <c r="B393" s="69">
        <v>391</v>
      </c>
      <c r="C393" s="70"/>
      <c r="D393" s="71"/>
      <c r="E393" s="75"/>
      <c r="F393" s="71"/>
      <c r="G393" s="71"/>
    </row>
    <row r="394" spans="2:7" s="83" customFormat="1" x14ac:dyDescent="0.25">
      <c r="B394" s="69">
        <v>392</v>
      </c>
      <c r="C394" s="70"/>
      <c r="D394" s="71"/>
      <c r="E394" s="75"/>
      <c r="F394" s="71"/>
      <c r="G394" s="71"/>
    </row>
    <row r="395" spans="2:7" s="83" customFormat="1" x14ac:dyDescent="0.25">
      <c r="B395" s="69">
        <v>393</v>
      </c>
      <c r="C395" s="70"/>
      <c r="D395" s="71"/>
      <c r="E395" s="75"/>
      <c r="F395" s="71"/>
      <c r="G395" s="71"/>
    </row>
    <row r="396" spans="2:7" s="83" customFormat="1" x14ac:dyDescent="0.25">
      <c r="B396" s="69">
        <v>394</v>
      </c>
      <c r="C396" s="70"/>
      <c r="D396" s="71"/>
      <c r="E396" s="75"/>
      <c r="F396" s="71"/>
      <c r="G396" s="71"/>
    </row>
    <row r="397" spans="2:7" s="83" customFormat="1" x14ac:dyDescent="0.25">
      <c r="B397" s="69">
        <v>395</v>
      </c>
      <c r="C397" s="70"/>
      <c r="D397" s="71"/>
      <c r="E397" s="75"/>
      <c r="F397" s="71"/>
      <c r="G397" s="71"/>
    </row>
    <row r="398" spans="2:7" s="83" customFormat="1" x14ac:dyDescent="0.25">
      <c r="B398" s="69">
        <v>396</v>
      </c>
      <c r="C398" s="70"/>
      <c r="D398" s="71"/>
      <c r="E398" s="75"/>
      <c r="F398" s="71"/>
      <c r="G398" s="71"/>
    </row>
    <row r="399" spans="2:7" s="83" customFormat="1" x14ac:dyDescent="0.25">
      <c r="B399" s="69">
        <v>397</v>
      </c>
      <c r="C399" s="70"/>
      <c r="D399" s="71"/>
      <c r="E399" s="75"/>
      <c r="F399" s="71"/>
      <c r="G399" s="71"/>
    </row>
    <row r="400" spans="2:7" s="83" customFormat="1" x14ac:dyDescent="0.25">
      <c r="B400" s="69">
        <v>398</v>
      </c>
      <c r="C400" s="70"/>
      <c r="D400" s="71"/>
      <c r="E400" s="75"/>
      <c r="F400" s="71"/>
      <c r="G400" s="71"/>
    </row>
    <row r="401" spans="2:7" s="83" customFormat="1" x14ac:dyDescent="0.25">
      <c r="B401" s="69">
        <v>399</v>
      </c>
      <c r="C401" s="70"/>
      <c r="D401" s="71"/>
      <c r="E401" s="75"/>
      <c r="F401" s="71"/>
      <c r="G401" s="71"/>
    </row>
    <row r="402" spans="2:7" s="83" customFormat="1" x14ac:dyDescent="0.25">
      <c r="B402" s="69">
        <v>400</v>
      </c>
      <c r="C402" s="70"/>
      <c r="D402" s="71"/>
      <c r="E402" s="75"/>
      <c r="F402" s="71"/>
      <c r="G402" s="71"/>
    </row>
    <row r="403" spans="2:7" s="83" customFormat="1" x14ac:dyDescent="0.25">
      <c r="B403" s="69">
        <v>401</v>
      </c>
      <c r="C403" s="70"/>
      <c r="D403" s="71"/>
      <c r="E403" s="75"/>
      <c r="F403" s="71"/>
      <c r="G403" s="71"/>
    </row>
    <row r="404" spans="2:7" s="83" customFormat="1" x14ac:dyDescent="0.25">
      <c r="B404" s="69">
        <v>402</v>
      </c>
      <c r="C404" s="70"/>
      <c r="D404" s="71"/>
      <c r="E404" s="75"/>
      <c r="F404" s="71"/>
      <c r="G404" s="71"/>
    </row>
    <row r="405" spans="2:7" s="83" customFormat="1" x14ac:dyDescent="0.25">
      <c r="B405" s="69">
        <v>403</v>
      </c>
      <c r="C405" s="70"/>
      <c r="D405" s="71"/>
      <c r="E405" s="75"/>
      <c r="F405" s="71"/>
      <c r="G405" s="71"/>
    </row>
    <row r="406" spans="2:7" s="83" customFormat="1" x14ac:dyDescent="0.25">
      <c r="B406" s="69">
        <v>404</v>
      </c>
      <c r="C406" s="70"/>
      <c r="D406" s="71"/>
      <c r="E406" s="75"/>
      <c r="F406" s="71"/>
      <c r="G406" s="71"/>
    </row>
    <row r="407" spans="2:7" s="83" customFormat="1" x14ac:dyDescent="0.25">
      <c r="B407" s="69">
        <v>405</v>
      </c>
      <c r="C407" s="70"/>
      <c r="D407" s="71"/>
      <c r="E407" s="75"/>
      <c r="F407" s="71"/>
      <c r="G407" s="71"/>
    </row>
    <row r="408" spans="2:7" s="83" customFormat="1" x14ac:dyDescent="0.25">
      <c r="B408" s="69">
        <v>406</v>
      </c>
      <c r="C408" s="70"/>
      <c r="D408" s="71"/>
      <c r="E408" s="75"/>
      <c r="F408" s="71"/>
      <c r="G408" s="71"/>
    </row>
    <row r="409" spans="2:7" s="83" customFormat="1" x14ac:dyDescent="0.25">
      <c r="B409" s="69">
        <v>407</v>
      </c>
      <c r="C409" s="70"/>
      <c r="D409" s="71"/>
      <c r="E409" s="75"/>
      <c r="F409" s="71"/>
      <c r="G409" s="71"/>
    </row>
    <row r="410" spans="2:7" s="83" customFormat="1" x14ac:dyDescent="0.25">
      <c r="B410" s="69">
        <v>408</v>
      </c>
      <c r="C410" s="70"/>
      <c r="D410" s="71"/>
      <c r="E410" s="75"/>
      <c r="F410" s="71"/>
      <c r="G410" s="71"/>
    </row>
    <row r="411" spans="2:7" s="83" customFormat="1" x14ac:dyDescent="0.25">
      <c r="B411" s="69">
        <v>409</v>
      </c>
      <c r="C411" s="70"/>
      <c r="D411" s="71"/>
      <c r="E411" s="75"/>
      <c r="F411" s="71"/>
      <c r="G411" s="71"/>
    </row>
    <row r="412" spans="2:7" s="83" customFormat="1" x14ac:dyDescent="0.25">
      <c r="B412" s="69">
        <v>410</v>
      </c>
      <c r="C412" s="70"/>
      <c r="D412" s="71"/>
      <c r="E412" s="75"/>
      <c r="F412" s="71"/>
      <c r="G412" s="71"/>
    </row>
    <row r="413" spans="2:7" s="83" customFormat="1" x14ac:dyDescent="0.25">
      <c r="B413" s="69">
        <v>411</v>
      </c>
      <c r="C413" s="70"/>
      <c r="D413" s="71"/>
      <c r="E413" s="75"/>
      <c r="F413" s="71"/>
      <c r="G413" s="71"/>
    </row>
    <row r="414" spans="2:7" s="83" customFormat="1" x14ac:dyDescent="0.25">
      <c r="B414" s="69">
        <v>412</v>
      </c>
      <c r="C414" s="70"/>
      <c r="D414" s="71"/>
      <c r="E414" s="75"/>
      <c r="F414" s="71"/>
      <c r="G414" s="71"/>
    </row>
    <row r="415" spans="2:7" s="83" customFormat="1" x14ac:dyDescent="0.25">
      <c r="B415" s="69">
        <v>413</v>
      </c>
      <c r="C415" s="70"/>
      <c r="D415" s="71"/>
      <c r="E415" s="75"/>
      <c r="F415" s="71"/>
      <c r="G415" s="71"/>
    </row>
    <row r="416" spans="2:7" s="83" customFormat="1" x14ac:dyDescent="0.25">
      <c r="B416" s="69">
        <v>414</v>
      </c>
      <c r="C416" s="70"/>
      <c r="D416" s="71"/>
      <c r="E416" s="75"/>
      <c r="F416" s="71"/>
      <c r="G416" s="71"/>
    </row>
    <row r="417" spans="2:7" s="83" customFormat="1" x14ac:dyDescent="0.25">
      <c r="B417" s="69">
        <v>415</v>
      </c>
      <c r="C417" s="70"/>
      <c r="D417" s="71"/>
      <c r="E417" s="75"/>
      <c r="F417" s="71"/>
      <c r="G417" s="71"/>
    </row>
    <row r="418" spans="2:7" s="83" customFormat="1" x14ac:dyDescent="0.25">
      <c r="B418" s="69">
        <v>416</v>
      </c>
      <c r="C418" s="70"/>
      <c r="D418" s="71"/>
      <c r="E418" s="75"/>
      <c r="F418" s="71"/>
      <c r="G418" s="71"/>
    </row>
    <row r="419" spans="2:7" s="83" customFormat="1" x14ac:dyDescent="0.25">
      <c r="B419" s="69">
        <v>417</v>
      </c>
      <c r="C419" s="70"/>
      <c r="D419" s="71"/>
      <c r="E419" s="75"/>
      <c r="F419" s="71"/>
      <c r="G419" s="71"/>
    </row>
    <row r="420" spans="2:7" s="83" customFormat="1" x14ac:dyDescent="0.25">
      <c r="B420" s="69">
        <v>418</v>
      </c>
      <c r="C420" s="70"/>
      <c r="D420" s="71"/>
      <c r="E420" s="75"/>
      <c r="F420" s="71"/>
      <c r="G420" s="71"/>
    </row>
    <row r="421" spans="2:7" s="83" customFormat="1" x14ac:dyDescent="0.25">
      <c r="B421" s="69">
        <v>419</v>
      </c>
      <c r="C421" s="70"/>
      <c r="D421" s="71"/>
      <c r="E421" s="75"/>
      <c r="F421" s="71"/>
      <c r="G421" s="71"/>
    </row>
    <row r="422" spans="2:7" s="83" customFormat="1" x14ac:dyDescent="0.25">
      <c r="B422" s="69">
        <v>420</v>
      </c>
      <c r="C422" s="70"/>
      <c r="D422" s="71"/>
      <c r="E422" s="75"/>
      <c r="F422" s="71"/>
      <c r="G422" s="71"/>
    </row>
    <row r="423" spans="2:7" s="83" customFormat="1" x14ac:dyDescent="0.25">
      <c r="B423" s="69">
        <v>421</v>
      </c>
      <c r="C423" s="70"/>
      <c r="D423" s="71"/>
      <c r="E423" s="75"/>
      <c r="F423" s="71"/>
      <c r="G423" s="71"/>
    </row>
    <row r="424" spans="2:7" s="83" customFormat="1" x14ac:dyDescent="0.25">
      <c r="B424" s="69">
        <v>422</v>
      </c>
      <c r="C424" s="70"/>
      <c r="D424" s="71"/>
      <c r="E424" s="75"/>
      <c r="F424" s="71"/>
      <c r="G424" s="71"/>
    </row>
    <row r="425" spans="2:7" s="83" customFormat="1" x14ac:dyDescent="0.25">
      <c r="B425" s="69">
        <v>423</v>
      </c>
      <c r="C425" s="70"/>
      <c r="D425" s="71"/>
      <c r="E425" s="75"/>
      <c r="F425" s="71"/>
      <c r="G425" s="71"/>
    </row>
    <row r="426" spans="2:7" s="83" customFormat="1" x14ac:dyDescent="0.25">
      <c r="B426" s="69">
        <v>424</v>
      </c>
      <c r="C426" s="70"/>
      <c r="D426" s="71"/>
      <c r="E426" s="75"/>
      <c r="F426" s="71"/>
      <c r="G426" s="71"/>
    </row>
    <row r="427" spans="2:7" s="83" customFormat="1" x14ac:dyDescent="0.25">
      <c r="B427" s="69">
        <v>425</v>
      </c>
      <c r="C427" s="70"/>
      <c r="D427" s="71"/>
      <c r="E427" s="75"/>
      <c r="F427" s="71"/>
      <c r="G427" s="71"/>
    </row>
    <row r="428" spans="2:7" s="83" customFormat="1" x14ac:dyDescent="0.25">
      <c r="B428" s="69">
        <v>426</v>
      </c>
      <c r="C428" s="70"/>
      <c r="D428" s="71"/>
      <c r="E428" s="75"/>
      <c r="F428" s="71"/>
      <c r="G428" s="71"/>
    </row>
    <row r="429" spans="2:7" s="83" customFormat="1" x14ac:dyDescent="0.25">
      <c r="B429" s="69">
        <v>427</v>
      </c>
      <c r="C429" s="70"/>
      <c r="D429" s="71"/>
      <c r="E429" s="75"/>
      <c r="F429" s="71"/>
      <c r="G429" s="71"/>
    </row>
    <row r="430" spans="2:7" s="83" customFormat="1" x14ac:dyDescent="0.25">
      <c r="B430" s="69">
        <v>428</v>
      </c>
      <c r="C430" s="70"/>
      <c r="D430" s="71"/>
      <c r="E430" s="75"/>
      <c r="F430" s="71"/>
      <c r="G430" s="71"/>
    </row>
    <row r="431" spans="2:7" s="83" customFormat="1" x14ac:dyDescent="0.25">
      <c r="B431" s="69">
        <v>429</v>
      </c>
      <c r="C431" s="70"/>
      <c r="D431" s="71"/>
      <c r="E431" s="75"/>
      <c r="F431" s="71"/>
      <c r="G431" s="71"/>
    </row>
    <row r="432" spans="2:7" s="83" customFormat="1" x14ac:dyDescent="0.25">
      <c r="B432" s="69">
        <v>430</v>
      </c>
      <c r="C432" s="70"/>
      <c r="D432" s="71"/>
      <c r="E432" s="75"/>
      <c r="F432" s="71"/>
      <c r="G432" s="71"/>
    </row>
    <row r="433" spans="2:7" s="83" customFormat="1" x14ac:dyDescent="0.25">
      <c r="B433" s="69">
        <v>431</v>
      </c>
      <c r="C433" s="70"/>
      <c r="D433" s="71"/>
      <c r="E433" s="75"/>
      <c r="F433" s="71"/>
      <c r="G433" s="71"/>
    </row>
    <row r="434" spans="2:7" s="83" customFormat="1" x14ac:dyDescent="0.25">
      <c r="B434" s="69">
        <v>432</v>
      </c>
      <c r="C434" s="70"/>
      <c r="D434" s="71"/>
      <c r="E434" s="75"/>
      <c r="F434" s="71"/>
      <c r="G434" s="71"/>
    </row>
    <row r="435" spans="2:7" s="83" customFormat="1" x14ac:dyDescent="0.25">
      <c r="B435" s="69">
        <v>433</v>
      </c>
      <c r="C435" s="70"/>
      <c r="D435" s="71"/>
      <c r="E435" s="75"/>
      <c r="F435" s="71"/>
      <c r="G435" s="71"/>
    </row>
    <row r="436" spans="2:7" s="83" customFormat="1" x14ac:dyDescent="0.25">
      <c r="B436" s="69">
        <v>434</v>
      </c>
      <c r="C436" s="70"/>
      <c r="D436" s="71"/>
      <c r="E436" s="75"/>
      <c r="F436" s="71"/>
      <c r="G436" s="71"/>
    </row>
    <row r="437" spans="2:7" s="83" customFormat="1" x14ac:dyDescent="0.25">
      <c r="B437" s="69">
        <v>435</v>
      </c>
      <c r="C437" s="70"/>
      <c r="D437" s="71"/>
      <c r="E437" s="75"/>
      <c r="F437" s="71"/>
      <c r="G437" s="71"/>
    </row>
    <row r="438" spans="2:7" s="83" customFormat="1" x14ac:dyDescent="0.25">
      <c r="B438" s="69">
        <v>436</v>
      </c>
      <c r="C438" s="70"/>
      <c r="D438" s="71"/>
      <c r="E438" s="75"/>
      <c r="F438" s="71"/>
      <c r="G438" s="71"/>
    </row>
    <row r="439" spans="2:7" s="83" customFormat="1" x14ac:dyDescent="0.25">
      <c r="B439" s="69">
        <v>437</v>
      </c>
      <c r="C439" s="70"/>
      <c r="D439" s="71"/>
      <c r="E439" s="75"/>
      <c r="F439" s="71"/>
      <c r="G439" s="71"/>
    </row>
    <row r="440" spans="2:7" s="83" customFormat="1" x14ac:dyDescent="0.25">
      <c r="B440" s="69">
        <v>438</v>
      </c>
      <c r="C440" s="70"/>
      <c r="D440" s="71"/>
      <c r="E440" s="75"/>
      <c r="F440" s="71"/>
      <c r="G440" s="71"/>
    </row>
    <row r="441" spans="2:7" s="83" customFormat="1" x14ac:dyDescent="0.25">
      <c r="B441" s="69">
        <v>439</v>
      </c>
      <c r="C441" s="70"/>
      <c r="D441" s="71"/>
      <c r="E441" s="75"/>
      <c r="F441" s="71"/>
      <c r="G441" s="71"/>
    </row>
    <row r="442" spans="2:7" s="83" customFormat="1" x14ac:dyDescent="0.25">
      <c r="B442" s="69">
        <v>440</v>
      </c>
      <c r="C442" s="70"/>
      <c r="D442" s="71"/>
      <c r="E442" s="75"/>
      <c r="F442" s="71"/>
      <c r="G442" s="71"/>
    </row>
    <row r="443" spans="2:7" s="83" customFormat="1" x14ac:dyDescent="0.25">
      <c r="B443" s="69">
        <v>441</v>
      </c>
      <c r="C443" s="70"/>
      <c r="D443" s="71"/>
      <c r="E443" s="75"/>
      <c r="F443" s="71"/>
      <c r="G443" s="71"/>
    </row>
    <row r="444" spans="2:7" s="83" customFormat="1" x14ac:dyDescent="0.25">
      <c r="B444" s="69">
        <v>442</v>
      </c>
      <c r="C444" s="70"/>
      <c r="D444" s="71"/>
      <c r="E444" s="75"/>
      <c r="F444" s="71"/>
      <c r="G444" s="71"/>
    </row>
    <row r="445" spans="2:7" s="83" customFormat="1" x14ac:dyDescent="0.25">
      <c r="B445" s="69">
        <v>443</v>
      </c>
      <c r="C445" s="70"/>
      <c r="D445" s="71"/>
      <c r="E445" s="75"/>
      <c r="F445" s="71"/>
      <c r="G445" s="71"/>
    </row>
    <row r="446" spans="2:7" s="83" customFormat="1" x14ac:dyDescent="0.25">
      <c r="B446" s="69">
        <v>444</v>
      </c>
      <c r="C446" s="70"/>
      <c r="D446" s="71"/>
      <c r="E446" s="75"/>
      <c r="F446" s="71"/>
      <c r="G446" s="71"/>
    </row>
    <row r="447" spans="2:7" s="83" customFormat="1" x14ac:dyDescent="0.25">
      <c r="B447" s="69">
        <v>445</v>
      </c>
      <c r="C447" s="70"/>
      <c r="D447" s="71"/>
      <c r="E447" s="75"/>
      <c r="F447" s="71"/>
      <c r="G447" s="71"/>
    </row>
    <row r="448" spans="2:7" s="83" customFormat="1" x14ac:dyDescent="0.25">
      <c r="B448" s="69">
        <v>446</v>
      </c>
      <c r="C448" s="70"/>
      <c r="D448" s="71"/>
      <c r="E448" s="75"/>
      <c r="F448" s="71"/>
      <c r="G448" s="71"/>
    </row>
    <row r="449" spans="2:7" s="83" customFormat="1" x14ac:dyDescent="0.25">
      <c r="B449" s="69">
        <v>447</v>
      </c>
      <c r="C449" s="70"/>
      <c r="D449" s="71"/>
      <c r="E449" s="75"/>
      <c r="F449" s="71"/>
      <c r="G449" s="71"/>
    </row>
    <row r="450" spans="2:7" s="83" customFormat="1" x14ac:dyDescent="0.25">
      <c r="B450" s="69">
        <v>448</v>
      </c>
      <c r="C450" s="70"/>
      <c r="D450" s="71"/>
      <c r="E450" s="75"/>
      <c r="F450" s="71"/>
      <c r="G450" s="71"/>
    </row>
    <row r="451" spans="2:7" s="83" customFormat="1" x14ac:dyDescent="0.25">
      <c r="B451" s="69">
        <v>449</v>
      </c>
      <c r="C451" s="70"/>
      <c r="D451" s="71"/>
      <c r="E451" s="75"/>
      <c r="F451" s="71"/>
      <c r="G451" s="71"/>
    </row>
    <row r="452" spans="2:7" s="83" customFormat="1" x14ac:dyDescent="0.25">
      <c r="B452" s="69">
        <v>450</v>
      </c>
      <c r="C452" s="70"/>
      <c r="D452" s="71"/>
      <c r="E452" s="75"/>
      <c r="F452" s="71"/>
      <c r="G452" s="71"/>
    </row>
    <row r="453" spans="2:7" s="83" customFormat="1" x14ac:dyDescent="0.25">
      <c r="B453" s="69">
        <v>451</v>
      </c>
      <c r="C453" s="70"/>
      <c r="D453" s="71"/>
      <c r="E453" s="75"/>
      <c r="F453" s="71"/>
      <c r="G453" s="71"/>
    </row>
    <row r="454" spans="2:7" s="83" customFormat="1" x14ac:dyDescent="0.25">
      <c r="B454" s="69">
        <v>452</v>
      </c>
      <c r="C454" s="70"/>
      <c r="D454" s="71"/>
      <c r="E454" s="75"/>
      <c r="F454" s="71"/>
      <c r="G454" s="71"/>
    </row>
    <row r="455" spans="2:7" s="83" customFormat="1" x14ac:dyDescent="0.25">
      <c r="B455" s="69">
        <v>453</v>
      </c>
      <c r="C455" s="70"/>
      <c r="D455" s="71"/>
      <c r="E455" s="75"/>
      <c r="F455" s="71"/>
      <c r="G455" s="71"/>
    </row>
    <row r="456" spans="2:7" s="83" customFormat="1" x14ac:dyDescent="0.25">
      <c r="B456" s="69">
        <v>454</v>
      </c>
      <c r="C456" s="70"/>
      <c r="D456" s="71"/>
      <c r="E456" s="75"/>
      <c r="F456" s="71"/>
      <c r="G456" s="71"/>
    </row>
    <row r="457" spans="2:7" s="83" customFormat="1" x14ac:dyDescent="0.25">
      <c r="B457" s="69">
        <v>455</v>
      </c>
      <c r="C457" s="70"/>
      <c r="D457" s="71"/>
      <c r="E457" s="75"/>
      <c r="F457" s="71"/>
      <c r="G457" s="71"/>
    </row>
    <row r="458" spans="2:7" s="83" customFormat="1" x14ac:dyDescent="0.25">
      <c r="B458" s="69">
        <v>456</v>
      </c>
      <c r="C458" s="70"/>
      <c r="D458" s="71"/>
      <c r="E458" s="75"/>
      <c r="F458" s="71"/>
      <c r="G458" s="71"/>
    </row>
    <row r="459" spans="2:7" s="83" customFormat="1" x14ac:dyDescent="0.25">
      <c r="B459" s="69">
        <v>457</v>
      </c>
      <c r="C459" s="70"/>
      <c r="D459" s="71"/>
      <c r="E459" s="75"/>
      <c r="F459" s="71"/>
      <c r="G459" s="71"/>
    </row>
    <row r="460" spans="2:7" s="83" customFormat="1" x14ac:dyDescent="0.25">
      <c r="B460" s="69">
        <v>458</v>
      </c>
      <c r="C460" s="70"/>
      <c r="D460" s="71"/>
      <c r="E460" s="75"/>
      <c r="F460" s="71"/>
      <c r="G460" s="71"/>
    </row>
    <row r="461" spans="2:7" s="83" customFormat="1" x14ac:dyDescent="0.25">
      <c r="B461" s="69">
        <v>459</v>
      </c>
      <c r="C461" s="70"/>
      <c r="D461" s="71"/>
      <c r="E461" s="75"/>
      <c r="F461" s="71"/>
      <c r="G461" s="71"/>
    </row>
    <row r="462" spans="2:7" s="83" customFormat="1" x14ac:dyDescent="0.25">
      <c r="B462" s="69">
        <v>460</v>
      </c>
      <c r="C462" s="70"/>
      <c r="D462" s="71"/>
      <c r="E462" s="75"/>
      <c r="F462" s="71"/>
      <c r="G462" s="71"/>
    </row>
    <row r="463" spans="2:7" s="83" customFormat="1" x14ac:dyDescent="0.25">
      <c r="B463" s="69">
        <v>461</v>
      </c>
      <c r="C463" s="70"/>
      <c r="D463" s="71"/>
      <c r="E463" s="75"/>
      <c r="F463" s="71"/>
      <c r="G463" s="71"/>
    </row>
    <row r="464" spans="2:7" s="83" customFormat="1" x14ac:dyDescent="0.25">
      <c r="B464" s="69">
        <v>462</v>
      </c>
      <c r="C464" s="70"/>
      <c r="D464" s="71"/>
      <c r="E464" s="75"/>
      <c r="F464" s="71"/>
      <c r="G464" s="71"/>
    </row>
    <row r="465" spans="2:7" s="83" customFormat="1" x14ac:dyDescent="0.25">
      <c r="B465" s="69">
        <v>463</v>
      </c>
      <c r="C465" s="70"/>
      <c r="D465" s="71"/>
      <c r="E465" s="75"/>
      <c r="F465" s="71"/>
      <c r="G465" s="71"/>
    </row>
    <row r="466" spans="2:7" s="83" customFormat="1" x14ac:dyDescent="0.25">
      <c r="B466" s="69">
        <v>464</v>
      </c>
      <c r="C466" s="70"/>
      <c r="D466" s="71"/>
      <c r="E466" s="75"/>
      <c r="F466" s="71"/>
      <c r="G466" s="71"/>
    </row>
    <row r="467" spans="2:7" s="83" customFormat="1" x14ac:dyDescent="0.25">
      <c r="B467" s="69">
        <v>465</v>
      </c>
      <c r="C467" s="70"/>
      <c r="D467" s="71"/>
      <c r="E467" s="75"/>
      <c r="F467" s="71"/>
      <c r="G467" s="71"/>
    </row>
    <row r="468" spans="2:7" s="83" customFormat="1" x14ac:dyDescent="0.25">
      <c r="B468" s="69">
        <v>466</v>
      </c>
      <c r="C468" s="70"/>
      <c r="D468" s="71"/>
      <c r="E468" s="75"/>
      <c r="F468" s="71"/>
      <c r="G468" s="71"/>
    </row>
    <row r="469" spans="2:7" s="83" customFormat="1" x14ac:dyDescent="0.25">
      <c r="B469" s="69">
        <v>467</v>
      </c>
      <c r="C469" s="70"/>
      <c r="D469" s="71"/>
      <c r="E469" s="75"/>
      <c r="F469" s="71"/>
      <c r="G469" s="71"/>
    </row>
    <row r="470" spans="2:7" s="83" customFormat="1" x14ac:dyDescent="0.25">
      <c r="B470" s="69">
        <v>468</v>
      </c>
      <c r="C470" s="70"/>
      <c r="D470" s="71"/>
      <c r="E470" s="75"/>
      <c r="F470" s="71"/>
      <c r="G470" s="71"/>
    </row>
    <row r="471" spans="2:7" s="83" customFormat="1" x14ac:dyDescent="0.25">
      <c r="B471" s="69">
        <v>469</v>
      </c>
      <c r="C471" s="70"/>
      <c r="D471" s="71"/>
      <c r="E471" s="75"/>
      <c r="F471" s="71"/>
      <c r="G471" s="71"/>
    </row>
    <row r="472" spans="2:7" s="83" customFormat="1" x14ac:dyDescent="0.25">
      <c r="B472" s="69">
        <v>470</v>
      </c>
      <c r="C472" s="70"/>
      <c r="D472" s="71"/>
      <c r="E472" s="75"/>
      <c r="F472" s="71"/>
      <c r="G472" s="71"/>
    </row>
    <row r="473" spans="2:7" s="83" customFormat="1" x14ac:dyDescent="0.25">
      <c r="B473" s="69">
        <v>471</v>
      </c>
      <c r="C473" s="70"/>
      <c r="D473" s="71"/>
      <c r="E473" s="75"/>
      <c r="F473" s="71"/>
      <c r="G473" s="71"/>
    </row>
    <row r="474" spans="2:7" s="83" customFormat="1" x14ac:dyDescent="0.25">
      <c r="B474" s="69">
        <v>472</v>
      </c>
      <c r="C474" s="70"/>
      <c r="D474" s="71"/>
      <c r="E474" s="75"/>
      <c r="F474" s="71"/>
      <c r="G474" s="71"/>
    </row>
    <row r="475" spans="2:7" s="83" customFormat="1" x14ac:dyDescent="0.25">
      <c r="B475" s="69">
        <v>473</v>
      </c>
      <c r="C475" s="70"/>
      <c r="D475" s="71"/>
      <c r="E475" s="75"/>
      <c r="F475" s="71"/>
      <c r="G475" s="71"/>
    </row>
    <row r="476" spans="2:7" s="83" customFormat="1" x14ac:dyDescent="0.25">
      <c r="B476" s="69">
        <v>474</v>
      </c>
      <c r="C476" s="70"/>
      <c r="D476" s="71"/>
      <c r="E476" s="75"/>
      <c r="F476" s="71"/>
      <c r="G476" s="71"/>
    </row>
    <row r="477" spans="2:7" s="83" customFormat="1" x14ac:dyDescent="0.25">
      <c r="B477" s="69">
        <v>475</v>
      </c>
      <c r="C477" s="70"/>
      <c r="D477" s="71"/>
      <c r="E477" s="75"/>
      <c r="F477" s="71"/>
      <c r="G477" s="71"/>
    </row>
    <row r="478" spans="2:7" s="83" customFormat="1" x14ac:dyDescent="0.25">
      <c r="B478" s="69">
        <v>476</v>
      </c>
      <c r="C478" s="70"/>
      <c r="D478" s="71"/>
      <c r="E478" s="75"/>
      <c r="F478" s="71"/>
      <c r="G478" s="71"/>
    </row>
    <row r="479" spans="2:7" s="83" customFormat="1" x14ac:dyDescent="0.25">
      <c r="B479" s="69">
        <v>477</v>
      </c>
      <c r="C479" s="70"/>
      <c r="D479" s="71"/>
      <c r="E479" s="75"/>
      <c r="F479" s="71"/>
      <c r="G479" s="71"/>
    </row>
    <row r="480" spans="2:7" s="83" customFormat="1" x14ac:dyDescent="0.25">
      <c r="B480" s="69">
        <v>478</v>
      </c>
      <c r="C480" s="70"/>
      <c r="D480" s="71"/>
      <c r="E480" s="75"/>
      <c r="F480" s="71"/>
      <c r="G480" s="71"/>
    </row>
    <row r="481" spans="2:7" s="83" customFormat="1" x14ac:dyDescent="0.25">
      <c r="B481" s="69">
        <v>479</v>
      </c>
      <c r="C481" s="70"/>
      <c r="D481" s="71"/>
      <c r="E481" s="75"/>
      <c r="F481" s="71"/>
      <c r="G481" s="71"/>
    </row>
    <row r="482" spans="2:7" s="83" customFormat="1" x14ac:dyDescent="0.25">
      <c r="B482" s="69">
        <v>480</v>
      </c>
      <c r="C482" s="70"/>
      <c r="D482" s="71"/>
      <c r="E482" s="75"/>
      <c r="F482" s="71"/>
      <c r="G482" s="71"/>
    </row>
    <row r="483" spans="2:7" s="83" customFormat="1" x14ac:dyDescent="0.25">
      <c r="B483" s="69">
        <v>481</v>
      </c>
      <c r="C483" s="70"/>
      <c r="D483" s="71"/>
      <c r="E483" s="75"/>
      <c r="F483" s="71"/>
      <c r="G483" s="71"/>
    </row>
    <row r="484" spans="2:7" s="83" customFormat="1" x14ac:dyDescent="0.25">
      <c r="B484" s="69">
        <v>482</v>
      </c>
      <c r="C484" s="70"/>
      <c r="D484" s="71"/>
      <c r="E484" s="75"/>
      <c r="F484" s="71"/>
      <c r="G484" s="71"/>
    </row>
    <row r="485" spans="2:7" s="83" customFormat="1" x14ac:dyDescent="0.25">
      <c r="B485" s="69">
        <v>483</v>
      </c>
      <c r="C485" s="70"/>
      <c r="D485" s="71"/>
      <c r="E485" s="75"/>
      <c r="F485" s="71"/>
      <c r="G485" s="71"/>
    </row>
    <row r="486" spans="2:7" s="83" customFormat="1" x14ac:dyDescent="0.25">
      <c r="B486" s="69">
        <v>484</v>
      </c>
      <c r="C486" s="70"/>
      <c r="D486" s="71"/>
      <c r="E486" s="75"/>
      <c r="F486" s="71"/>
      <c r="G486" s="71"/>
    </row>
    <row r="487" spans="2:7" s="83" customFormat="1" x14ac:dyDescent="0.25">
      <c r="B487" s="69">
        <v>485</v>
      </c>
      <c r="C487" s="70"/>
      <c r="D487" s="71"/>
      <c r="E487" s="75"/>
      <c r="F487" s="71"/>
      <c r="G487" s="71"/>
    </row>
    <row r="488" spans="2:7" s="83" customFormat="1" x14ac:dyDescent="0.25">
      <c r="B488" s="69">
        <v>486</v>
      </c>
      <c r="C488" s="70"/>
      <c r="D488" s="71"/>
      <c r="E488" s="75"/>
      <c r="F488" s="71"/>
      <c r="G488" s="71"/>
    </row>
    <row r="489" spans="2:7" s="83" customFormat="1" x14ac:dyDescent="0.25">
      <c r="B489" s="69">
        <v>487</v>
      </c>
      <c r="C489" s="70"/>
      <c r="D489" s="71"/>
      <c r="E489" s="75"/>
      <c r="F489" s="71"/>
      <c r="G489" s="71"/>
    </row>
    <row r="490" spans="2:7" s="83" customFormat="1" x14ac:dyDescent="0.25">
      <c r="B490" s="69">
        <v>488</v>
      </c>
      <c r="C490" s="70"/>
      <c r="D490" s="71"/>
      <c r="E490" s="75"/>
      <c r="F490" s="71"/>
      <c r="G490" s="71"/>
    </row>
    <row r="491" spans="2:7" s="83" customFormat="1" x14ac:dyDescent="0.25">
      <c r="B491" s="69">
        <v>489</v>
      </c>
      <c r="C491" s="70"/>
      <c r="D491" s="71"/>
      <c r="E491" s="75"/>
      <c r="F491" s="71"/>
      <c r="G491" s="71"/>
    </row>
    <row r="492" spans="2:7" s="83" customFormat="1" x14ac:dyDescent="0.25">
      <c r="B492" s="69">
        <v>490</v>
      </c>
      <c r="C492" s="70"/>
      <c r="D492" s="71"/>
      <c r="E492" s="75"/>
      <c r="F492" s="71"/>
      <c r="G492" s="71"/>
    </row>
    <row r="493" spans="2:7" s="83" customFormat="1" x14ac:dyDescent="0.25">
      <c r="B493" s="69">
        <v>491</v>
      </c>
      <c r="C493" s="70"/>
      <c r="D493" s="71"/>
      <c r="E493" s="75"/>
      <c r="F493" s="71"/>
      <c r="G493" s="71"/>
    </row>
    <row r="494" spans="2:7" s="83" customFormat="1" x14ac:dyDescent="0.25">
      <c r="B494" s="69">
        <v>492</v>
      </c>
      <c r="C494" s="70"/>
      <c r="D494" s="71"/>
      <c r="E494" s="75"/>
      <c r="F494" s="71"/>
      <c r="G494" s="71"/>
    </row>
    <row r="495" spans="2:7" s="83" customFormat="1" x14ac:dyDescent="0.25">
      <c r="B495" s="69">
        <v>493</v>
      </c>
      <c r="C495" s="70"/>
      <c r="D495" s="71"/>
      <c r="E495" s="75"/>
      <c r="F495" s="71"/>
      <c r="G495" s="71"/>
    </row>
    <row r="496" spans="2:7" s="83" customFormat="1" x14ac:dyDescent="0.25">
      <c r="B496" s="69">
        <v>494</v>
      </c>
      <c r="C496" s="70"/>
      <c r="D496" s="71"/>
      <c r="E496" s="75"/>
      <c r="F496" s="71"/>
      <c r="G496" s="71"/>
    </row>
    <row r="497" spans="2:7" s="83" customFormat="1" x14ac:dyDescent="0.25">
      <c r="B497" s="69">
        <v>495</v>
      </c>
      <c r="C497" s="70"/>
      <c r="D497" s="71"/>
      <c r="E497" s="75"/>
      <c r="F497" s="71"/>
      <c r="G497" s="71"/>
    </row>
    <row r="498" spans="2:7" s="83" customFormat="1" x14ac:dyDescent="0.25">
      <c r="B498" s="69">
        <v>496</v>
      </c>
      <c r="C498" s="70"/>
      <c r="D498" s="71"/>
      <c r="E498" s="75"/>
      <c r="F498" s="71"/>
      <c r="G498" s="71"/>
    </row>
    <row r="499" spans="2:7" s="83" customFormat="1" x14ac:dyDescent="0.25">
      <c r="B499" s="69">
        <v>497</v>
      </c>
      <c r="C499" s="70"/>
      <c r="D499" s="71"/>
      <c r="E499" s="75"/>
      <c r="F499" s="71"/>
      <c r="G499" s="71"/>
    </row>
    <row r="500" spans="2:7" s="83" customFormat="1" x14ac:dyDescent="0.25">
      <c r="B500" s="69">
        <v>498</v>
      </c>
      <c r="C500" s="70"/>
      <c r="D500" s="71"/>
      <c r="E500" s="75"/>
      <c r="F500" s="71"/>
      <c r="G500" s="71"/>
    </row>
    <row r="501" spans="2:7" s="83" customFormat="1" x14ac:dyDescent="0.25">
      <c r="B501" s="69">
        <v>499</v>
      </c>
      <c r="C501" s="70"/>
      <c r="D501" s="71"/>
      <c r="E501" s="75"/>
      <c r="F501" s="71"/>
      <c r="G501" s="71"/>
    </row>
    <row r="502" spans="2:7" s="83" customFormat="1" x14ac:dyDescent="0.25">
      <c r="B502" s="69">
        <v>500</v>
      </c>
      <c r="C502" s="70"/>
      <c r="D502" s="71"/>
      <c r="E502" s="75"/>
      <c r="F502" s="71"/>
      <c r="G502" s="71"/>
    </row>
  </sheetData>
  <sheetProtection selectLockedCells="1"/>
  <mergeCells count="1">
    <mergeCell ref="B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C502"/>
  <sheetViews>
    <sheetView showGridLines="0" zoomScaleNormal="100" workbookViewId="0">
      <selection activeCell="B3" sqref="B3"/>
    </sheetView>
  </sheetViews>
  <sheetFormatPr defaultColWidth="9.109375" defaultRowHeight="14.4" x14ac:dyDescent="0.3"/>
  <cols>
    <col min="1" max="1" width="4.88671875" style="85" customWidth="1"/>
    <col min="2" max="2" width="24.33203125" style="85" customWidth="1"/>
    <col min="3" max="3" width="9.6640625" style="85" customWidth="1"/>
    <col min="4" max="4" width="14.6640625" style="85" customWidth="1"/>
    <col min="5" max="5" width="23.109375" style="85" customWidth="1"/>
    <col min="6" max="6" width="9" style="85" customWidth="1"/>
    <col min="7" max="7" width="5.88671875" style="85" customWidth="1"/>
    <col min="8" max="8" width="4.88671875" style="85" customWidth="1"/>
    <col min="9" max="9" width="24.33203125" style="85" customWidth="1"/>
    <col min="10" max="10" width="9.6640625" style="85" customWidth="1"/>
    <col min="11" max="11" width="14.5546875" style="85" customWidth="1"/>
    <col min="12" max="12" width="23.109375" style="85" customWidth="1"/>
    <col min="13" max="35" width="9" style="85" customWidth="1"/>
    <col min="36" max="36" width="4.109375" style="85" customWidth="1"/>
    <col min="37" max="37" width="4.88671875" style="101" hidden="1" customWidth="1"/>
    <col min="38" max="38" width="24.33203125" style="101" hidden="1" customWidth="1"/>
    <col min="39" max="39" width="9.6640625" style="101" hidden="1" customWidth="1"/>
    <col min="40" max="40" width="14.6640625" style="101" hidden="1" customWidth="1"/>
    <col min="41" max="41" width="18.5546875" style="101" hidden="1" customWidth="1"/>
    <col min="42" max="42" width="9.109375" style="85"/>
    <col min="43" max="48" width="9.109375" style="92"/>
    <col min="49" max="49" width="9.109375" style="85"/>
    <col min="50" max="55" width="9.109375" style="92"/>
    <col min="56" max="16384" width="9.109375" style="85"/>
  </cols>
  <sheetData>
    <row r="1" spans="1:55" ht="17.399999999999999" x14ac:dyDescent="0.3">
      <c r="A1" s="105" t="s">
        <v>65</v>
      </c>
      <c r="B1" s="105"/>
      <c r="C1" s="105"/>
      <c r="D1" s="105"/>
      <c r="E1" s="105"/>
      <c r="F1" s="105"/>
      <c r="H1" s="105" t="s">
        <v>65</v>
      </c>
      <c r="I1" s="105"/>
      <c r="J1" s="105"/>
      <c r="K1" s="105"/>
      <c r="L1" s="105"/>
      <c r="M1" s="105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K1" s="104" t="s">
        <v>65</v>
      </c>
      <c r="AL1" s="104"/>
      <c r="AM1" s="104"/>
      <c r="AN1" s="104"/>
      <c r="AO1" s="104"/>
    </row>
    <row r="2" spans="1:55" ht="48" customHeight="1" x14ac:dyDescent="0.3">
      <c r="A2" s="86" t="s">
        <v>12</v>
      </c>
      <c r="B2" s="87" t="s">
        <v>8</v>
      </c>
      <c r="C2" s="87" t="s">
        <v>9</v>
      </c>
      <c r="D2" s="88" t="s">
        <v>78</v>
      </c>
      <c r="E2" s="87" t="s">
        <v>10</v>
      </c>
      <c r="F2" s="87" t="s">
        <v>11</v>
      </c>
      <c r="H2" s="86" t="s">
        <v>12</v>
      </c>
      <c r="I2" s="87" t="s">
        <v>8</v>
      </c>
      <c r="J2" s="87" t="s">
        <v>9</v>
      </c>
      <c r="K2" s="88" t="s">
        <v>77</v>
      </c>
      <c r="L2" s="87" t="s">
        <v>10</v>
      </c>
      <c r="M2" s="87" t="s">
        <v>11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K2" s="93" t="s">
        <v>12</v>
      </c>
      <c r="AL2" s="94" t="s">
        <v>8</v>
      </c>
      <c r="AM2" s="94" t="s">
        <v>9</v>
      </c>
      <c r="AN2" s="95" t="s">
        <v>80</v>
      </c>
      <c r="AO2" s="95" t="s">
        <v>79</v>
      </c>
    </row>
    <row r="3" spans="1:55" ht="13.2" x14ac:dyDescent="0.25">
      <c r="A3" s="89">
        <v>1</v>
      </c>
      <c r="B3" s="70"/>
      <c r="C3" s="71"/>
      <c r="D3" s="67"/>
      <c r="E3" s="71"/>
      <c r="F3" s="71"/>
      <c r="H3" s="89">
        <v>1</v>
      </c>
      <c r="I3" s="70"/>
      <c r="J3" s="71"/>
      <c r="K3" s="80"/>
      <c r="L3" s="73"/>
      <c r="M3" s="66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K3" s="96">
        <v>1</v>
      </c>
      <c r="AL3" s="97"/>
      <c r="AM3" s="96"/>
      <c r="AN3" s="98">
        <f>D3</f>
        <v>0</v>
      </c>
      <c r="AO3" s="98">
        <f>K3</f>
        <v>0</v>
      </c>
      <c r="AQ3" s="85"/>
      <c r="AR3" s="85"/>
      <c r="AS3" s="85"/>
      <c r="AT3" s="85"/>
      <c r="AU3" s="85"/>
      <c r="AV3" s="85"/>
      <c r="AX3" s="85"/>
      <c r="AY3" s="85"/>
      <c r="AZ3" s="85"/>
      <c r="BA3" s="85"/>
      <c r="BB3" s="85"/>
      <c r="BC3" s="85"/>
    </row>
    <row r="4" spans="1:55" ht="13.2" x14ac:dyDescent="0.25">
      <c r="A4" s="90">
        <v>2</v>
      </c>
      <c r="B4" s="70"/>
      <c r="C4" s="71"/>
      <c r="D4" s="67"/>
      <c r="E4" s="71"/>
      <c r="F4" s="71"/>
      <c r="H4" s="90">
        <v>2</v>
      </c>
      <c r="I4" s="70"/>
      <c r="J4" s="71"/>
      <c r="K4" s="80"/>
      <c r="L4" s="73"/>
      <c r="M4" s="66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K4" s="99">
        <v>2</v>
      </c>
      <c r="AL4" s="100"/>
      <c r="AM4" s="99"/>
      <c r="AN4" s="98">
        <f t="shared" ref="AN4:AN67" si="0">D4</f>
        <v>0</v>
      </c>
      <c r="AO4" s="98">
        <f t="shared" ref="AO4:AO67" si="1">K4</f>
        <v>0</v>
      </c>
      <c r="AQ4" s="85"/>
      <c r="AR4" s="85"/>
      <c r="AS4" s="85"/>
      <c r="AT4" s="85"/>
      <c r="AU4" s="85"/>
      <c r="AV4" s="85"/>
      <c r="AX4" s="85"/>
      <c r="AY4" s="85"/>
      <c r="AZ4" s="85"/>
      <c r="BA4" s="85"/>
      <c r="BB4" s="85"/>
      <c r="BC4" s="85"/>
    </row>
    <row r="5" spans="1:55" ht="13.2" x14ac:dyDescent="0.25">
      <c r="A5" s="90">
        <v>3</v>
      </c>
      <c r="B5" s="70"/>
      <c r="C5" s="71"/>
      <c r="D5" s="67"/>
      <c r="E5" s="71"/>
      <c r="F5" s="71"/>
      <c r="H5" s="90">
        <v>3</v>
      </c>
      <c r="I5" s="70"/>
      <c r="J5" s="71"/>
      <c r="K5" s="80"/>
      <c r="L5" s="73"/>
      <c r="M5" s="66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K5" s="99">
        <v>3</v>
      </c>
      <c r="AL5" s="100"/>
      <c r="AM5" s="99"/>
      <c r="AN5" s="98">
        <f t="shared" si="0"/>
        <v>0</v>
      </c>
      <c r="AO5" s="98">
        <f t="shared" si="1"/>
        <v>0</v>
      </c>
      <c r="AQ5" s="85"/>
      <c r="AR5" s="85"/>
      <c r="AS5" s="85"/>
      <c r="AT5" s="85"/>
      <c r="AU5" s="85"/>
      <c r="AV5" s="85"/>
      <c r="AX5" s="85"/>
      <c r="AY5" s="85"/>
      <c r="AZ5" s="85"/>
      <c r="BA5" s="85"/>
      <c r="BB5" s="85"/>
      <c r="BC5" s="85"/>
    </row>
    <row r="6" spans="1:55" ht="13.2" x14ac:dyDescent="0.25">
      <c r="A6" s="90">
        <v>4</v>
      </c>
      <c r="B6" s="70"/>
      <c r="C6" s="71"/>
      <c r="D6" s="67"/>
      <c r="E6" s="71"/>
      <c r="F6" s="71"/>
      <c r="H6" s="90">
        <v>4</v>
      </c>
      <c r="I6" s="70"/>
      <c r="J6" s="71"/>
      <c r="K6" s="80"/>
      <c r="L6" s="68"/>
      <c r="M6" s="66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K6" s="99">
        <v>4</v>
      </c>
      <c r="AL6" s="100"/>
      <c r="AM6" s="99"/>
      <c r="AN6" s="98">
        <f t="shared" si="0"/>
        <v>0</v>
      </c>
      <c r="AO6" s="98">
        <f t="shared" si="1"/>
        <v>0</v>
      </c>
      <c r="AQ6" s="85"/>
      <c r="AR6" s="85"/>
      <c r="AS6" s="85"/>
      <c r="AT6" s="85"/>
      <c r="AU6" s="85"/>
      <c r="AV6" s="85"/>
      <c r="AX6" s="85"/>
      <c r="AY6" s="85"/>
      <c r="AZ6" s="85"/>
      <c r="BA6" s="85"/>
      <c r="BB6" s="85"/>
      <c r="BC6" s="85"/>
    </row>
    <row r="7" spans="1:55" ht="13.2" x14ac:dyDescent="0.25">
      <c r="A7" s="90">
        <v>5</v>
      </c>
      <c r="B7" s="70"/>
      <c r="C7" s="71"/>
      <c r="D7" s="67"/>
      <c r="E7" s="71"/>
      <c r="F7" s="71"/>
      <c r="H7" s="90">
        <v>5</v>
      </c>
      <c r="I7" s="70"/>
      <c r="J7" s="71"/>
      <c r="K7" s="80"/>
      <c r="L7" s="73"/>
      <c r="M7" s="66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K7" s="99">
        <v>5</v>
      </c>
      <c r="AL7" s="100"/>
      <c r="AM7" s="99"/>
      <c r="AN7" s="98">
        <f t="shared" si="0"/>
        <v>0</v>
      </c>
      <c r="AO7" s="98">
        <f t="shared" si="1"/>
        <v>0</v>
      </c>
      <c r="AQ7" s="85"/>
      <c r="AR7" s="85"/>
      <c r="AS7" s="85"/>
      <c r="AT7" s="85"/>
      <c r="AU7" s="85"/>
      <c r="AV7" s="85"/>
      <c r="AX7" s="85"/>
      <c r="AY7" s="85"/>
      <c r="AZ7" s="85"/>
      <c r="BA7" s="85"/>
      <c r="BB7" s="85"/>
      <c r="BC7" s="85"/>
    </row>
    <row r="8" spans="1:55" ht="13.2" x14ac:dyDescent="0.25">
      <c r="A8" s="90">
        <v>6</v>
      </c>
      <c r="B8" s="70"/>
      <c r="C8" s="71"/>
      <c r="D8" s="67"/>
      <c r="E8" s="71"/>
      <c r="F8" s="71"/>
      <c r="H8" s="90">
        <v>6</v>
      </c>
      <c r="I8" s="70"/>
      <c r="J8" s="71"/>
      <c r="K8" s="80"/>
      <c r="L8" s="73"/>
      <c r="M8" s="66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K8" s="99">
        <v>6</v>
      </c>
      <c r="AL8" s="100"/>
      <c r="AM8" s="99"/>
      <c r="AN8" s="98">
        <f t="shared" si="0"/>
        <v>0</v>
      </c>
      <c r="AO8" s="98">
        <f t="shared" si="1"/>
        <v>0</v>
      </c>
      <c r="AQ8" s="85"/>
      <c r="AR8" s="85"/>
      <c r="AS8" s="85"/>
      <c r="AT8" s="85"/>
      <c r="AU8" s="85"/>
      <c r="AV8" s="85"/>
      <c r="AX8" s="85"/>
      <c r="AY8" s="85"/>
      <c r="AZ8" s="85"/>
      <c r="BA8" s="85"/>
      <c r="BB8" s="85"/>
      <c r="BC8" s="85"/>
    </row>
    <row r="9" spans="1:55" ht="13.2" x14ac:dyDescent="0.25">
      <c r="A9" s="90">
        <v>7</v>
      </c>
      <c r="B9" s="70"/>
      <c r="C9" s="71"/>
      <c r="D9" s="67"/>
      <c r="E9" s="71"/>
      <c r="F9" s="71"/>
      <c r="H9" s="90">
        <v>7</v>
      </c>
      <c r="I9" s="70"/>
      <c r="J9" s="71"/>
      <c r="K9" s="80"/>
      <c r="L9" s="91"/>
      <c r="M9" s="66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K9" s="99">
        <v>7</v>
      </c>
      <c r="AL9" s="100"/>
      <c r="AM9" s="99"/>
      <c r="AN9" s="98">
        <f t="shared" si="0"/>
        <v>0</v>
      </c>
      <c r="AO9" s="98">
        <f t="shared" si="1"/>
        <v>0</v>
      </c>
      <c r="AQ9" s="85"/>
      <c r="AR9" s="85"/>
      <c r="AS9" s="85"/>
      <c r="AT9" s="85"/>
      <c r="AU9" s="85"/>
      <c r="AV9" s="85"/>
      <c r="AX9" s="85"/>
      <c r="AY9" s="85"/>
      <c r="AZ9" s="85"/>
      <c r="BA9" s="85"/>
      <c r="BB9" s="85"/>
      <c r="BC9" s="85"/>
    </row>
    <row r="10" spans="1:55" ht="13.2" x14ac:dyDescent="0.25">
      <c r="A10" s="90">
        <v>8</v>
      </c>
      <c r="B10" s="70"/>
      <c r="C10" s="71"/>
      <c r="D10" s="67"/>
      <c r="E10" s="71"/>
      <c r="F10" s="71"/>
      <c r="H10" s="90">
        <v>8</v>
      </c>
      <c r="I10" s="70"/>
      <c r="J10" s="71"/>
      <c r="K10" s="80"/>
      <c r="L10" s="71"/>
      <c r="M10" s="7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K10" s="99">
        <v>8</v>
      </c>
      <c r="AL10" s="100"/>
      <c r="AM10" s="99"/>
      <c r="AN10" s="98">
        <f t="shared" si="0"/>
        <v>0</v>
      </c>
      <c r="AO10" s="98">
        <f t="shared" si="1"/>
        <v>0</v>
      </c>
      <c r="AQ10" s="85"/>
      <c r="AR10" s="85"/>
      <c r="AS10" s="85"/>
      <c r="AT10" s="85"/>
      <c r="AU10" s="85"/>
      <c r="AV10" s="85"/>
      <c r="AX10" s="85"/>
      <c r="AY10" s="85"/>
      <c r="AZ10" s="85"/>
      <c r="BA10" s="85"/>
      <c r="BB10" s="85"/>
      <c r="BC10" s="85"/>
    </row>
    <row r="11" spans="1:55" ht="13.2" x14ac:dyDescent="0.25">
      <c r="A11" s="90">
        <v>9</v>
      </c>
      <c r="B11" s="70"/>
      <c r="C11" s="71"/>
      <c r="D11" s="67"/>
      <c r="E11" s="71"/>
      <c r="F11" s="71"/>
      <c r="H11" s="90">
        <v>9</v>
      </c>
      <c r="I11" s="70"/>
      <c r="J11" s="71"/>
      <c r="K11" s="80"/>
      <c r="L11" s="71"/>
      <c r="M11" s="71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K11" s="99">
        <v>9</v>
      </c>
      <c r="AL11" s="100"/>
      <c r="AM11" s="99"/>
      <c r="AN11" s="98">
        <f t="shared" si="0"/>
        <v>0</v>
      </c>
      <c r="AO11" s="98">
        <f t="shared" si="1"/>
        <v>0</v>
      </c>
      <c r="AQ11" s="85"/>
      <c r="AR11" s="85"/>
      <c r="AS11" s="85"/>
      <c r="AT11" s="85"/>
      <c r="AU11" s="85"/>
      <c r="AV11" s="85"/>
      <c r="AX11" s="85"/>
      <c r="AY11" s="85"/>
      <c r="AZ11" s="85"/>
      <c r="BA11" s="85"/>
      <c r="BB11" s="85"/>
      <c r="BC11" s="85"/>
    </row>
    <row r="12" spans="1:55" ht="13.2" x14ac:dyDescent="0.25">
      <c r="A12" s="90">
        <v>10</v>
      </c>
      <c r="B12" s="70"/>
      <c r="C12" s="71"/>
      <c r="D12" s="67"/>
      <c r="E12" s="71"/>
      <c r="F12" s="71"/>
      <c r="H12" s="90">
        <v>10</v>
      </c>
      <c r="I12" s="70"/>
      <c r="J12" s="71"/>
      <c r="K12" s="80"/>
      <c r="L12" s="71"/>
      <c r="M12" s="71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K12" s="99">
        <v>10</v>
      </c>
      <c r="AL12" s="100"/>
      <c r="AM12" s="99"/>
      <c r="AN12" s="98">
        <f t="shared" si="0"/>
        <v>0</v>
      </c>
      <c r="AO12" s="98">
        <f t="shared" si="1"/>
        <v>0</v>
      </c>
      <c r="AQ12" s="85"/>
      <c r="AR12" s="85"/>
      <c r="AS12" s="85"/>
      <c r="AT12" s="85"/>
      <c r="AU12" s="85"/>
      <c r="AV12" s="85"/>
      <c r="AX12" s="85"/>
      <c r="AY12" s="85"/>
      <c r="AZ12" s="85"/>
      <c r="BA12" s="85"/>
      <c r="BB12" s="85"/>
      <c r="BC12" s="85"/>
    </row>
    <row r="13" spans="1:55" ht="13.2" x14ac:dyDescent="0.25">
      <c r="A13" s="90">
        <v>11</v>
      </c>
      <c r="B13" s="70"/>
      <c r="C13" s="71"/>
      <c r="D13" s="67"/>
      <c r="E13" s="71"/>
      <c r="F13" s="71"/>
      <c r="H13" s="90">
        <v>11</v>
      </c>
      <c r="I13" s="70"/>
      <c r="J13" s="71"/>
      <c r="K13" s="80"/>
      <c r="L13" s="71"/>
      <c r="M13" s="71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K13" s="99">
        <v>11</v>
      </c>
      <c r="AL13" s="100"/>
      <c r="AM13" s="99"/>
      <c r="AN13" s="98">
        <f t="shared" si="0"/>
        <v>0</v>
      </c>
      <c r="AO13" s="98">
        <f t="shared" si="1"/>
        <v>0</v>
      </c>
      <c r="AQ13" s="85"/>
      <c r="AR13" s="85"/>
      <c r="AS13" s="85"/>
      <c r="AT13" s="85"/>
      <c r="AU13" s="85"/>
      <c r="AV13" s="85"/>
      <c r="AX13" s="85"/>
      <c r="AY13" s="85"/>
      <c r="AZ13" s="85"/>
      <c r="BA13" s="85"/>
      <c r="BB13" s="85"/>
      <c r="BC13" s="85"/>
    </row>
    <row r="14" spans="1:55" ht="13.2" x14ac:dyDescent="0.25">
      <c r="A14" s="90">
        <v>12</v>
      </c>
      <c r="B14" s="70"/>
      <c r="C14" s="71"/>
      <c r="D14" s="67"/>
      <c r="E14" s="71"/>
      <c r="F14" s="71"/>
      <c r="H14" s="90">
        <v>12</v>
      </c>
      <c r="I14" s="70"/>
      <c r="J14" s="71"/>
      <c r="K14" s="80"/>
      <c r="L14" s="71"/>
      <c r="M14" s="71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K14" s="99">
        <v>12</v>
      </c>
      <c r="AL14" s="100"/>
      <c r="AM14" s="99"/>
      <c r="AN14" s="98">
        <f t="shared" si="0"/>
        <v>0</v>
      </c>
      <c r="AO14" s="98">
        <f t="shared" si="1"/>
        <v>0</v>
      </c>
      <c r="AQ14" s="85"/>
      <c r="AR14" s="85"/>
      <c r="AS14" s="85"/>
      <c r="AT14" s="85"/>
      <c r="AU14" s="85"/>
      <c r="AV14" s="85"/>
      <c r="AX14" s="85"/>
      <c r="AY14" s="85"/>
      <c r="AZ14" s="85"/>
      <c r="BA14" s="85"/>
      <c r="BB14" s="85"/>
      <c r="BC14" s="85"/>
    </row>
    <row r="15" spans="1:55" ht="13.2" x14ac:dyDescent="0.25">
      <c r="A15" s="90">
        <v>13</v>
      </c>
      <c r="B15" s="70"/>
      <c r="C15" s="71"/>
      <c r="D15" s="67"/>
      <c r="E15" s="71"/>
      <c r="F15" s="71"/>
      <c r="H15" s="90">
        <v>13</v>
      </c>
      <c r="I15" s="70"/>
      <c r="J15" s="71"/>
      <c r="K15" s="80"/>
      <c r="L15" s="71"/>
      <c r="M15" s="71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K15" s="99">
        <v>13</v>
      </c>
      <c r="AL15" s="100"/>
      <c r="AM15" s="99"/>
      <c r="AN15" s="98">
        <f t="shared" si="0"/>
        <v>0</v>
      </c>
      <c r="AO15" s="98">
        <f t="shared" si="1"/>
        <v>0</v>
      </c>
      <c r="AQ15" s="85"/>
      <c r="AR15" s="85"/>
      <c r="AS15" s="85"/>
      <c r="AT15" s="85"/>
      <c r="AU15" s="85"/>
      <c r="AV15" s="85"/>
      <c r="AX15" s="85"/>
      <c r="AY15" s="85"/>
      <c r="AZ15" s="85"/>
      <c r="BA15" s="85"/>
      <c r="BB15" s="85"/>
      <c r="BC15" s="85"/>
    </row>
    <row r="16" spans="1:55" ht="13.2" x14ac:dyDescent="0.25">
      <c r="A16" s="90">
        <v>14</v>
      </c>
      <c r="B16" s="70"/>
      <c r="C16" s="71"/>
      <c r="D16" s="67"/>
      <c r="E16" s="71"/>
      <c r="F16" s="71"/>
      <c r="H16" s="90">
        <v>14</v>
      </c>
      <c r="I16" s="70"/>
      <c r="J16" s="71"/>
      <c r="K16" s="80"/>
      <c r="L16" s="71"/>
      <c r="M16" s="71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K16" s="99">
        <v>14</v>
      </c>
      <c r="AL16" s="100"/>
      <c r="AM16" s="99"/>
      <c r="AN16" s="98">
        <f t="shared" si="0"/>
        <v>0</v>
      </c>
      <c r="AO16" s="98">
        <f t="shared" si="1"/>
        <v>0</v>
      </c>
      <c r="AQ16" s="85"/>
      <c r="AR16" s="85"/>
      <c r="AS16" s="85"/>
      <c r="AT16" s="85"/>
      <c r="AU16" s="85"/>
      <c r="AV16" s="85"/>
      <c r="AX16" s="85"/>
      <c r="AY16" s="85"/>
      <c r="AZ16" s="85"/>
      <c r="BA16" s="85"/>
      <c r="BB16" s="85"/>
      <c r="BC16" s="85"/>
    </row>
    <row r="17" spans="1:41" s="85" customFormat="1" ht="13.2" x14ac:dyDescent="0.25">
      <c r="A17" s="90">
        <v>15</v>
      </c>
      <c r="B17" s="70"/>
      <c r="C17" s="71"/>
      <c r="D17" s="67"/>
      <c r="E17" s="71"/>
      <c r="F17" s="71"/>
      <c r="H17" s="90">
        <v>15</v>
      </c>
      <c r="I17" s="70"/>
      <c r="J17" s="71"/>
      <c r="K17" s="80"/>
      <c r="L17" s="71"/>
      <c r="M17" s="71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K17" s="99">
        <v>15</v>
      </c>
      <c r="AL17" s="100"/>
      <c r="AM17" s="99"/>
      <c r="AN17" s="98">
        <f t="shared" si="0"/>
        <v>0</v>
      </c>
      <c r="AO17" s="98">
        <f t="shared" si="1"/>
        <v>0</v>
      </c>
    </row>
    <row r="18" spans="1:41" s="85" customFormat="1" ht="13.2" x14ac:dyDescent="0.25">
      <c r="A18" s="90">
        <v>16</v>
      </c>
      <c r="B18" s="70"/>
      <c r="C18" s="71"/>
      <c r="D18" s="67"/>
      <c r="E18" s="71"/>
      <c r="F18" s="71"/>
      <c r="H18" s="90">
        <v>16</v>
      </c>
      <c r="I18" s="70"/>
      <c r="J18" s="71"/>
      <c r="K18" s="80"/>
      <c r="L18" s="71"/>
      <c r="M18" s="71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K18" s="99">
        <v>16</v>
      </c>
      <c r="AL18" s="100"/>
      <c r="AM18" s="99"/>
      <c r="AN18" s="98">
        <f t="shared" si="0"/>
        <v>0</v>
      </c>
      <c r="AO18" s="98">
        <f t="shared" si="1"/>
        <v>0</v>
      </c>
    </row>
    <row r="19" spans="1:41" s="85" customFormat="1" ht="13.2" x14ac:dyDescent="0.25">
      <c r="A19" s="90">
        <v>17</v>
      </c>
      <c r="B19" s="70"/>
      <c r="C19" s="71"/>
      <c r="D19" s="67"/>
      <c r="E19" s="71"/>
      <c r="F19" s="71"/>
      <c r="H19" s="90">
        <v>17</v>
      </c>
      <c r="I19" s="70"/>
      <c r="J19" s="71"/>
      <c r="K19" s="80"/>
      <c r="L19" s="71"/>
      <c r="M19" s="71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K19" s="99">
        <v>17</v>
      </c>
      <c r="AL19" s="100"/>
      <c r="AM19" s="99"/>
      <c r="AN19" s="98">
        <f t="shared" si="0"/>
        <v>0</v>
      </c>
      <c r="AO19" s="98">
        <f t="shared" si="1"/>
        <v>0</v>
      </c>
    </row>
    <row r="20" spans="1:41" s="85" customFormat="1" ht="13.2" x14ac:dyDescent="0.25">
      <c r="A20" s="90">
        <v>18</v>
      </c>
      <c r="B20" s="70"/>
      <c r="C20" s="71"/>
      <c r="D20" s="67"/>
      <c r="E20" s="71"/>
      <c r="F20" s="71"/>
      <c r="H20" s="90">
        <v>18</v>
      </c>
      <c r="I20" s="70"/>
      <c r="J20" s="71"/>
      <c r="K20" s="80"/>
      <c r="L20" s="71"/>
      <c r="M20" s="71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K20" s="99">
        <v>18</v>
      </c>
      <c r="AL20" s="100"/>
      <c r="AM20" s="99"/>
      <c r="AN20" s="98">
        <f t="shared" si="0"/>
        <v>0</v>
      </c>
      <c r="AO20" s="98">
        <f t="shared" si="1"/>
        <v>0</v>
      </c>
    </row>
    <row r="21" spans="1:41" s="85" customFormat="1" ht="13.2" x14ac:dyDescent="0.25">
      <c r="A21" s="90">
        <v>19</v>
      </c>
      <c r="B21" s="70"/>
      <c r="C21" s="71"/>
      <c r="D21" s="67"/>
      <c r="E21" s="71"/>
      <c r="F21" s="71"/>
      <c r="H21" s="90">
        <v>19</v>
      </c>
      <c r="I21" s="70"/>
      <c r="J21" s="71"/>
      <c r="K21" s="80"/>
      <c r="L21" s="71"/>
      <c r="M21" s="71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K21" s="99">
        <v>19</v>
      </c>
      <c r="AL21" s="100"/>
      <c r="AM21" s="99"/>
      <c r="AN21" s="98">
        <f t="shared" si="0"/>
        <v>0</v>
      </c>
      <c r="AO21" s="98">
        <f t="shared" si="1"/>
        <v>0</v>
      </c>
    </row>
    <row r="22" spans="1:41" s="85" customFormat="1" ht="13.2" x14ac:dyDescent="0.25">
      <c r="A22" s="90">
        <v>20</v>
      </c>
      <c r="B22" s="70"/>
      <c r="C22" s="71"/>
      <c r="D22" s="67"/>
      <c r="E22" s="71"/>
      <c r="F22" s="71"/>
      <c r="H22" s="90">
        <v>20</v>
      </c>
      <c r="I22" s="70"/>
      <c r="J22" s="71"/>
      <c r="K22" s="80"/>
      <c r="L22" s="71"/>
      <c r="M22" s="71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K22" s="99">
        <v>20</v>
      </c>
      <c r="AL22" s="100"/>
      <c r="AM22" s="99"/>
      <c r="AN22" s="98">
        <f t="shared" si="0"/>
        <v>0</v>
      </c>
      <c r="AO22" s="98">
        <f t="shared" si="1"/>
        <v>0</v>
      </c>
    </row>
    <row r="23" spans="1:41" s="85" customFormat="1" ht="13.2" x14ac:dyDescent="0.25">
      <c r="A23" s="90">
        <v>21</v>
      </c>
      <c r="B23" s="70"/>
      <c r="C23" s="71"/>
      <c r="D23" s="67"/>
      <c r="E23" s="71"/>
      <c r="F23" s="71"/>
      <c r="H23" s="90">
        <v>21</v>
      </c>
      <c r="I23" s="70"/>
      <c r="J23" s="71"/>
      <c r="K23" s="80"/>
      <c r="L23" s="71"/>
      <c r="M23" s="71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K23" s="99">
        <v>21</v>
      </c>
      <c r="AL23" s="100"/>
      <c r="AM23" s="99"/>
      <c r="AN23" s="98">
        <f t="shared" si="0"/>
        <v>0</v>
      </c>
      <c r="AO23" s="98">
        <f t="shared" si="1"/>
        <v>0</v>
      </c>
    </row>
    <row r="24" spans="1:41" s="85" customFormat="1" ht="13.2" x14ac:dyDescent="0.25">
      <c r="A24" s="90">
        <v>22</v>
      </c>
      <c r="B24" s="70"/>
      <c r="C24" s="71"/>
      <c r="D24" s="67"/>
      <c r="E24" s="71"/>
      <c r="F24" s="71"/>
      <c r="H24" s="90">
        <v>22</v>
      </c>
      <c r="I24" s="70"/>
      <c r="J24" s="71"/>
      <c r="K24" s="80"/>
      <c r="L24" s="71"/>
      <c r="M24" s="71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K24" s="99">
        <v>22</v>
      </c>
      <c r="AL24" s="100"/>
      <c r="AM24" s="99"/>
      <c r="AN24" s="98">
        <f t="shared" si="0"/>
        <v>0</v>
      </c>
      <c r="AO24" s="98">
        <f t="shared" si="1"/>
        <v>0</v>
      </c>
    </row>
    <row r="25" spans="1:41" s="85" customFormat="1" ht="13.2" x14ac:dyDescent="0.25">
      <c r="A25" s="90">
        <v>23</v>
      </c>
      <c r="B25" s="70"/>
      <c r="C25" s="71"/>
      <c r="D25" s="67"/>
      <c r="E25" s="71"/>
      <c r="F25" s="71"/>
      <c r="H25" s="90">
        <v>23</v>
      </c>
      <c r="I25" s="70"/>
      <c r="J25" s="71"/>
      <c r="K25" s="80"/>
      <c r="L25" s="71"/>
      <c r="M25" s="71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K25" s="99">
        <v>23</v>
      </c>
      <c r="AL25" s="100"/>
      <c r="AM25" s="99"/>
      <c r="AN25" s="98">
        <f t="shared" si="0"/>
        <v>0</v>
      </c>
      <c r="AO25" s="98">
        <f t="shared" si="1"/>
        <v>0</v>
      </c>
    </row>
    <row r="26" spans="1:41" s="85" customFormat="1" ht="13.2" x14ac:dyDescent="0.25">
      <c r="A26" s="90">
        <v>24</v>
      </c>
      <c r="B26" s="70"/>
      <c r="C26" s="71"/>
      <c r="D26" s="67"/>
      <c r="E26" s="71"/>
      <c r="F26" s="71"/>
      <c r="H26" s="90">
        <v>24</v>
      </c>
      <c r="I26" s="70"/>
      <c r="J26" s="71"/>
      <c r="K26" s="80"/>
      <c r="L26" s="71"/>
      <c r="M26" s="71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K26" s="99">
        <v>24</v>
      </c>
      <c r="AL26" s="100"/>
      <c r="AM26" s="99"/>
      <c r="AN26" s="98">
        <f t="shared" si="0"/>
        <v>0</v>
      </c>
      <c r="AO26" s="98">
        <f t="shared" si="1"/>
        <v>0</v>
      </c>
    </row>
    <row r="27" spans="1:41" s="85" customFormat="1" ht="13.2" x14ac:dyDescent="0.25">
      <c r="A27" s="90">
        <v>25</v>
      </c>
      <c r="B27" s="70"/>
      <c r="C27" s="71"/>
      <c r="D27" s="67"/>
      <c r="E27" s="71"/>
      <c r="F27" s="71"/>
      <c r="H27" s="90">
        <v>25</v>
      </c>
      <c r="I27" s="70"/>
      <c r="J27" s="71"/>
      <c r="K27" s="80"/>
      <c r="L27" s="71"/>
      <c r="M27" s="71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K27" s="99">
        <v>25</v>
      </c>
      <c r="AL27" s="100"/>
      <c r="AM27" s="99"/>
      <c r="AN27" s="98">
        <f t="shared" si="0"/>
        <v>0</v>
      </c>
      <c r="AO27" s="98">
        <f t="shared" si="1"/>
        <v>0</v>
      </c>
    </row>
    <row r="28" spans="1:41" s="85" customFormat="1" ht="13.2" x14ac:dyDescent="0.25">
      <c r="A28" s="90">
        <v>26</v>
      </c>
      <c r="B28" s="70"/>
      <c r="C28" s="71"/>
      <c r="D28" s="67"/>
      <c r="E28" s="71"/>
      <c r="F28" s="71"/>
      <c r="H28" s="90">
        <v>26</v>
      </c>
      <c r="I28" s="70"/>
      <c r="J28" s="71"/>
      <c r="K28" s="80"/>
      <c r="L28" s="71"/>
      <c r="M28" s="71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K28" s="99">
        <v>26</v>
      </c>
      <c r="AL28" s="100"/>
      <c r="AM28" s="99"/>
      <c r="AN28" s="98">
        <f t="shared" si="0"/>
        <v>0</v>
      </c>
      <c r="AO28" s="98">
        <f t="shared" si="1"/>
        <v>0</v>
      </c>
    </row>
    <row r="29" spans="1:41" s="85" customFormat="1" ht="13.2" x14ac:dyDescent="0.25">
      <c r="A29" s="90">
        <v>27</v>
      </c>
      <c r="B29" s="70"/>
      <c r="C29" s="71"/>
      <c r="D29" s="67"/>
      <c r="E29" s="71"/>
      <c r="F29" s="71"/>
      <c r="H29" s="90">
        <v>27</v>
      </c>
      <c r="I29" s="70"/>
      <c r="J29" s="71"/>
      <c r="K29" s="80"/>
      <c r="L29" s="71"/>
      <c r="M29" s="71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K29" s="99">
        <v>27</v>
      </c>
      <c r="AL29" s="100"/>
      <c r="AM29" s="99"/>
      <c r="AN29" s="98">
        <f t="shared" si="0"/>
        <v>0</v>
      </c>
      <c r="AO29" s="98">
        <f t="shared" si="1"/>
        <v>0</v>
      </c>
    </row>
    <row r="30" spans="1:41" s="85" customFormat="1" ht="13.2" x14ac:dyDescent="0.25">
      <c r="A30" s="90">
        <v>28</v>
      </c>
      <c r="B30" s="70"/>
      <c r="C30" s="71"/>
      <c r="D30" s="67"/>
      <c r="E30" s="71"/>
      <c r="F30" s="71"/>
      <c r="H30" s="90">
        <v>28</v>
      </c>
      <c r="I30" s="70"/>
      <c r="J30" s="71"/>
      <c r="K30" s="80"/>
      <c r="L30" s="71"/>
      <c r="M30" s="71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K30" s="99">
        <v>28</v>
      </c>
      <c r="AL30" s="100"/>
      <c r="AM30" s="99"/>
      <c r="AN30" s="98">
        <f t="shared" si="0"/>
        <v>0</v>
      </c>
      <c r="AO30" s="98">
        <f t="shared" si="1"/>
        <v>0</v>
      </c>
    </row>
    <row r="31" spans="1:41" s="85" customFormat="1" ht="13.2" x14ac:dyDescent="0.25">
      <c r="A31" s="90">
        <v>29</v>
      </c>
      <c r="B31" s="70"/>
      <c r="C31" s="71"/>
      <c r="D31" s="67"/>
      <c r="E31" s="71"/>
      <c r="F31" s="71"/>
      <c r="H31" s="90">
        <v>29</v>
      </c>
      <c r="I31" s="70"/>
      <c r="J31" s="71"/>
      <c r="K31" s="80"/>
      <c r="L31" s="71"/>
      <c r="M31" s="71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K31" s="99">
        <v>29</v>
      </c>
      <c r="AL31" s="100"/>
      <c r="AM31" s="99"/>
      <c r="AN31" s="98">
        <f t="shared" si="0"/>
        <v>0</v>
      </c>
      <c r="AO31" s="98">
        <f t="shared" si="1"/>
        <v>0</v>
      </c>
    </row>
    <row r="32" spans="1:41" s="85" customFormat="1" ht="13.2" x14ac:dyDescent="0.25">
      <c r="A32" s="90">
        <v>30</v>
      </c>
      <c r="B32" s="70"/>
      <c r="C32" s="71"/>
      <c r="D32" s="67"/>
      <c r="E32" s="71"/>
      <c r="F32" s="71"/>
      <c r="H32" s="90">
        <v>30</v>
      </c>
      <c r="I32" s="70"/>
      <c r="J32" s="71"/>
      <c r="K32" s="80"/>
      <c r="L32" s="71"/>
      <c r="M32" s="71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K32" s="99">
        <v>30</v>
      </c>
      <c r="AL32" s="100"/>
      <c r="AM32" s="99"/>
      <c r="AN32" s="98">
        <f t="shared" si="0"/>
        <v>0</v>
      </c>
      <c r="AO32" s="98">
        <f t="shared" si="1"/>
        <v>0</v>
      </c>
    </row>
    <row r="33" spans="1:41" s="85" customFormat="1" ht="13.2" x14ac:dyDescent="0.25">
      <c r="A33" s="90">
        <v>31</v>
      </c>
      <c r="B33" s="70"/>
      <c r="C33" s="71"/>
      <c r="D33" s="67"/>
      <c r="E33" s="71"/>
      <c r="F33" s="71"/>
      <c r="H33" s="90">
        <v>31</v>
      </c>
      <c r="I33" s="70"/>
      <c r="J33" s="71"/>
      <c r="K33" s="80"/>
      <c r="L33" s="71"/>
      <c r="M33" s="71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K33" s="99">
        <v>31</v>
      </c>
      <c r="AL33" s="100"/>
      <c r="AM33" s="99"/>
      <c r="AN33" s="98">
        <f t="shared" si="0"/>
        <v>0</v>
      </c>
      <c r="AO33" s="98">
        <f t="shared" si="1"/>
        <v>0</v>
      </c>
    </row>
    <row r="34" spans="1:41" s="85" customFormat="1" ht="13.2" x14ac:dyDescent="0.25">
      <c r="A34" s="90">
        <v>32</v>
      </c>
      <c r="B34" s="70"/>
      <c r="C34" s="71"/>
      <c r="D34" s="67"/>
      <c r="E34" s="71"/>
      <c r="F34" s="71"/>
      <c r="H34" s="90">
        <v>32</v>
      </c>
      <c r="I34" s="70"/>
      <c r="J34" s="71"/>
      <c r="K34" s="80"/>
      <c r="L34" s="71"/>
      <c r="M34" s="71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K34" s="99">
        <v>32</v>
      </c>
      <c r="AL34" s="100"/>
      <c r="AM34" s="99"/>
      <c r="AN34" s="98">
        <f t="shared" si="0"/>
        <v>0</v>
      </c>
      <c r="AO34" s="98">
        <f t="shared" si="1"/>
        <v>0</v>
      </c>
    </row>
    <row r="35" spans="1:41" s="85" customFormat="1" ht="13.2" x14ac:dyDescent="0.25">
      <c r="A35" s="90">
        <v>33</v>
      </c>
      <c r="B35" s="70"/>
      <c r="C35" s="71"/>
      <c r="D35" s="67"/>
      <c r="E35" s="71"/>
      <c r="F35" s="71"/>
      <c r="H35" s="90">
        <v>33</v>
      </c>
      <c r="I35" s="70"/>
      <c r="J35" s="71"/>
      <c r="K35" s="80"/>
      <c r="L35" s="71"/>
      <c r="M35" s="71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K35" s="99">
        <v>33</v>
      </c>
      <c r="AL35" s="100"/>
      <c r="AM35" s="99"/>
      <c r="AN35" s="98">
        <f t="shared" si="0"/>
        <v>0</v>
      </c>
      <c r="AO35" s="98">
        <f t="shared" si="1"/>
        <v>0</v>
      </c>
    </row>
    <row r="36" spans="1:41" s="85" customFormat="1" ht="13.2" x14ac:dyDescent="0.25">
      <c r="A36" s="90">
        <v>34</v>
      </c>
      <c r="B36" s="70"/>
      <c r="C36" s="71"/>
      <c r="D36" s="67"/>
      <c r="E36" s="71"/>
      <c r="F36" s="71"/>
      <c r="H36" s="90">
        <v>34</v>
      </c>
      <c r="I36" s="70"/>
      <c r="J36" s="71"/>
      <c r="K36" s="80"/>
      <c r="L36" s="71"/>
      <c r="M36" s="71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K36" s="99">
        <v>34</v>
      </c>
      <c r="AL36" s="100"/>
      <c r="AM36" s="99"/>
      <c r="AN36" s="98">
        <f t="shared" si="0"/>
        <v>0</v>
      </c>
      <c r="AO36" s="98">
        <f t="shared" si="1"/>
        <v>0</v>
      </c>
    </row>
    <row r="37" spans="1:41" s="85" customFormat="1" ht="13.2" x14ac:dyDescent="0.25">
      <c r="A37" s="90">
        <v>35</v>
      </c>
      <c r="B37" s="70"/>
      <c r="C37" s="71"/>
      <c r="D37" s="67"/>
      <c r="E37" s="71"/>
      <c r="F37" s="71"/>
      <c r="H37" s="90">
        <v>35</v>
      </c>
      <c r="I37" s="70"/>
      <c r="J37" s="71"/>
      <c r="K37" s="80"/>
      <c r="L37" s="71"/>
      <c r="M37" s="71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K37" s="99">
        <v>35</v>
      </c>
      <c r="AL37" s="100"/>
      <c r="AM37" s="99"/>
      <c r="AN37" s="98">
        <f t="shared" si="0"/>
        <v>0</v>
      </c>
      <c r="AO37" s="98">
        <f t="shared" si="1"/>
        <v>0</v>
      </c>
    </row>
    <row r="38" spans="1:41" s="85" customFormat="1" ht="13.2" x14ac:dyDescent="0.25">
      <c r="A38" s="90">
        <v>36</v>
      </c>
      <c r="B38" s="70"/>
      <c r="C38" s="71"/>
      <c r="D38" s="67"/>
      <c r="E38" s="71"/>
      <c r="F38" s="71"/>
      <c r="H38" s="90">
        <v>36</v>
      </c>
      <c r="I38" s="70"/>
      <c r="J38" s="71"/>
      <c r="K38" s="80"/>
      <c r="L38" s="71"/>
      <c r="M38" s="71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K38" s="99">
        <v>36</v>
      </c>
      <c r="AL38" s="100"/>
      <c r="AM38" s="99"/>
      <c r="AN38" s="98">
        <f t="shared" si="0"/>
        <v>0</v>
      </c>
      <c r="AO38" s="98">
        <f t="shared" si="1"/>
        <v>0</v>
      </c>
    </row>
    <row r="39" spans="1:41" s="85" customFormat="1" ht="13.2" x14ac:dyDescent="0.25">
      <c r="A39" s="90">
        <v>37</v>
      </c>
      <c r="B39" s="70"/>
      <c r="C39" s="71"/>
      <c r="D39" s="67"/>
      <c r="E39" s="71"/>
      <c r="F39" s="71"/>
      <c r="H39" s="90">
        <v>37</v>
      </c>
      <c r="I39" s="70"/>
      <c r="J39" s="71"/>
      <c r="K39" s="80"/>
      <c r="L39" s="71"/>
      <c r="M39" s="71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K39" s="99">
        <v>37</v>
      </c>
      <c r="AL39" s="100"/>
      <c r="AM39" s="99"/>
      <c r="AN39" s="98">
        <f t="shared" si="0"/>
        <v>0</v>
      </c>
      <c r="AO39" s="98">
        <f t="shared" si="1"/>
        <v>0</v>
      </c>
    </row>
    <row r="40" spans="1:41" s="85" customFormat="1" ht="13.2" x14ac:dyDescent="0.25">
      <c r="A40" s="90">
        <v>38</v>
      </c>
      <c r="B40" s="70"/>
      <c r="C40" s="71"/>
      <c r="D40" s="67"/>
      <c r="E40" s="71"/>
      <c r="F40" s="71"/>
      <c r="H40" s="90">
        <v>38</v>
      </c>
      <c r="I40" s="70"/>
      <c r="J40" s="71"/>
      <c r="K40" s="80"/>
      <c r="L40" s="71"/>
      <c r="M40" s="71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K40" s="99">
        <v>38</v>
      </c>
      <c r="AL40" s="100"/>
      <c r="AM40" s="99"/>
      <c r="AN40" s="98">
        <f t="shared" si="0"/>
        <v>0</v>
      </c>
      <c r="AO40" s="98">
        <f t="shared" si="1"/>
        <v>0</v>
      </c>
    </row>
    <row r="41" spans="1:41" s="85" customFormat="1" ht="13.2" x14ac:dyDescent="0.25">
      <c r="A41" s="90">
        <v>39</v>
      </c>
      <c r="B41" s="70"/>
      <c r="C41" s="71"/>
      <c r="D41" s="67"/>
      <c r="E41" s="71"/>
      <c r="F41" s="71"/>
      <c r="H41" s="90">
        <v>39</v>
      </c>
      <c r="I41" s="70"/>
      <c r="J41" s="71"/>
      <c r="K41" s="80"/>
      <c r="L41" s="71"/>
      <c r="M41" s="71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K41" s="99">
        <v>39</v>
      </c>
      <c r="AL41" s="100"/>
      <c r="AM41" s="99"/>
      <c r="AN41" s="98">
        <f t="shared" si="0"/>
        <v>0</v>
      </c>
      <c r="AO41" s="98">
        <f t="shared" si="1"/>
        <v>0</v>
      </c>
    </row>
    <row r="42" spans="1:41" s="85" customFormat="1" ht="13.2" x14ac:dyDescent="0.25">
      <c r="A42" s="90">
        <v>40</v>
      </c>
      <c r="B42" s="70"/>
      <c r="C42" s="71"/>
      <c r="D42" s="67"/>
      <c r="E42" s="71"/>
      <c r="F42" s="71"/>
      <c r="H42" s="90">
        <v>40</v>
      </c>
      <c r="I42" s="70"/>
      <c r="J42" s="71"/>
      <c r="K42" s="80"/>
      <c r="L42" s="71"/>
      <c r="M42" s="71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K42" s="99">
        <v>40</v>
      </c>
      <c r="AL42" s="100"/>
      <c r="AM42" s="99"/>
      <c r="AN42" s="98">
        <f t="shared" si="0"/>
        <v>0</v>
      </c>
      <c r="AO42" s="98">
        <f t="shared" si="1"/>
        <v>0</v>
      </c>
    </row>
    <row r="43" spans="1:41" s="85" customFormat="1" ht="13.2" x14ac:dyDescent="0.25">
      <c r="A43" s="90">
        <v>41</v>
      </c>
      <c r="B43" s="70"/>
      <c r="C43" s="71"/>
      <c r="D43" s="67"/>
      <c r="E43" s="71"/>
      <c r="F43" s="71"/>
      <c r="H43" s="90">
        <v>41</v>
      </c>
      <c r="I43" s="70"/>
      <c r="J43" s="71"/>
      <c r="K43" s="80"/>
      <c r="L43" s="71"/>
      <c r="M43" s="71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K43" s="99">
        <v>41</v>
      </c>
      <c r="AL43" s="100"/>
      <c r="AM43" s="99"/>
      <c r="AN43" s="98">
        <f t="shared" si="0"/>
        <v>0</v>
      </c>
      <c r="AO43" s="98">
        <f t="shared" si="1"/>
        <v>0</v>
      </c>
    </row>
    <row r="44" spans="1:41" s="85" customFormat="1" ht="13.2" x14ac:dyDescent="0.25">
      <c r="A44" s="90">
        <v>42</v>
      </c>
      <c r="B44" s="70"/>
      <c r="C44" s="71"/>
      <c r="D44" s="67"/>
      <c r="E44" s="71"/>
      <c r="F44" s="71"/>
      <c r="H44" s="90">
        <v>42</v>
      </c>
      <c r="I44" s="70"/>
      <c r="J44" s="71"/>
      <c r="K44" s="80"/>
      <c r="L44" s="71"/>
      <c r="M44" s="71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K44" s="99">
        <v>42</v>
      </c>
      <c r="AL44" s="100"/>
      <c r="AM44" s="99"/>
      <c r="AN44" s="98">
        <f t="shared" si="0"/>
        <v>0</v>
      </c>
      <c r="AO44" s="98">
        <f t="shared" si="1"/>
        <v>0</v>
      </c>
    </row>
    <row r="45" spans="1:41" s="85" customFormat="1" ht="13.2" x14ac:dyDescent="0.25">
      <c r="A45" s="90">
        <v>43</v>
      </c>
      <c r="B45" s="70"/>
      <c r="C45" s="71"/>
      <c r="D45" s="67"/>
      <c r="E45" s="71"/>
      <c r="F45" s="71"/>
      <c r="H45" s="90">
        <v>43</v>
      </c>
      <c r="I45" s="70"/>
      <c r="J45" s="71"/>
      <c r="K45" s="80"/>
      <c r="L45" s="71"/>
      <c r="M45" s="71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K45" s="99">
        <v>43</v>
      </c>
      <c r="AL45" s="100"/>
      <c r="AM45" s="99"/>
      <c r="AN45" s="98">
        <f t="shared" si="0"/>
        <v>0</v>
      </c>
      <c r="AO45" s="98">
        <f t="shared" si="1"/>
        <v>0</v>
      </c>
    </row>
    <row r="46" spans="1:41" s="85" customFormat="1" ht="13.2" x14ac:dyDescent="0.25">
      <c r="A46" s="90">
        <v>44</v>
      </c>
      <c r="B46" s="70"/>
      <c r="C46" s="71"/>
      <c r="D46" s="67"/>
      <c r="E46" s="71"/>
      <c r="F46" s="71"/>
      <c r="H46" s="90">
        <v>44</v>
      </c>
      <c r="I46" s="70"/>
      <c r="J46" s="71"/>
      <c r="K46" s="80"/>
      <c r="L46" s="71"/>
      <c r="M46" s="71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K46" s="99">
        <v>44</v>
      </c>
      <c r="AL46" s="100"/>
      <c r="AM46" s="99"/>
      <c r="AN46" s="98">
        <f t="shared" si="0"/>
        <v>0</v>
      </c>
      <c r="AO46" s="98">
        <f t="shared" si="1"/>
        <v>0</v>
      </c>
    </row>
    <row r="47" spans="1:41" s="85" customFormat="1" ht="13.2" x14ac:dyDescent="0.25">
      <c r="A47" s="90">
        <v>45</v>
      </c>
      <c r="B47" s="70"/>
      <c r="C47" s="71"/>
      <c r="D47" s="67"/>
      <c r="E47" s="71"/>
      <c r="F47" s="71"/>
      <c r="H47" s="90">
        <v>45</v>
      </c>
      <c r="I47" s="70"/>
      <c r="J47" s="71"/>
      <c r="K47" s="80"/>
      <c r="L47" s="71"/>
      <c r="M47" s="71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K47" s="99">
        <v>45</v>
      </c>
      <c r="AL47" s="100"/>
      <c r="AM47" s="99"/>
      <c r="AN47" s="98">
        <f t="shared" si="0"/>
        <v>0</v>
      </c>
      <c r="AO47" s="98">
        <f t="shared" si="1"/>
        <v>0</v>
      </c>
    </row>
    <row r="48" spans="1:41" s="85" customFormat="1" ht="13.2" x14ac:dyDescent="0.25">
      <c r="A48" s="90">
        <v>46</v>
      </c>
      <c r="B48" s="70"/>
      <c r="C48" s="71"/>
      <c r="D48" s="67"/>
      <c r="E48" s="71"/>
      <c r="F48" s="71"/>
      <c r="H48" s="90">
        <v>46</v>
      </c>
      <c r="I48" s="70"/>
      <c r="J48" s="71"/>
      <c r="K48" s="80"/>
      <c r="L48" s="71"/>
      <c r="M48" s="71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K48" s="99">
        <v>46</v>
      </c>
      <c r="AL48" s="100"/>
      <c r="AM48" s="99"/>
      <c r="AN48" s="98">
        <f t="shared" si="0"/>
        <v>0</v>
      </c>
      <c r="AO48" s="98">
        <f t="shared" si="1"/>
        <v>0</v>
      </c>
    </row>
    <row r="49" spans="1:41" s="85" customFormat="1" ht="13.2" x14ac:dyDescent="0.25">
      <c r="A49" s="90">
        <v>47</v>
      </c>
      <c r="B49" s="70"/>
      <c r="C49" s="71"/>
      <c r="D49" s="67"/>
      <c r="E49" s="71"/>
      <c r="F49" s="71"/>
      <c r="H49" s="90">
        <v>47</v>
      </c>
      <c r="I49" s="70"/>
      <c r="J49" s="71"/>
      <c r="K49" s="80"/>
      <c r="L49" s="71"/>
      <c r="M49" s="71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K49" s="99">
        <v>47</v>
      </c>
      <c r="AL49" s="100"/>
      <c r="AM49" s="99"/>
      <c r="AN49" s="98">
        <f t="shared" si="0"/>
        <v>0</v>
      </c>
      <c r="AO49" s="98">
        <f t="shared" si="1"/>
        <v>0</v>
      </c>
    </row>
    <row r="50" spans="1:41" s="85" customFormat="1" ht="13.2" x14ac:dyDescent="0.25">
      <c r="A50" s="90">
        <v>48</v>
      </c>
      <c r="B50" s="70"/>
      <c r="C50" s="71"/>
      <c r="D50" s="67"/>
      <c r="E50" s="71"/>
      <c r="F50" s="71"/>
      <c r="H50" s="90">
        <v>48</v>
      </c>
      <c r="I50" s="70"/>
      <c r="J50" s="71"/>
      <c r="K50" s="80"/>
      <c r="L50" s="71"/>
      <c r="M50" s="71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K50" s="99">
        <v>48</v>
      </c>
      <c r="AL50" s="100"/>
      <c r="AM50" s="99"/>
      <c r="AN50" s="98">
        <f t="shared" si="0"/>
        <v>0</v>
      </c>
      <c r="AO50" s="98">
        <f t="shared" si="1"/>
        <v>0</v>
      </c>
    </row>
    <row r="51" spans="1:41" s="85" customFormat="1" ht="13.2" x14ac:dyDescent="0.25">
      <c r="A51" s="90">
        <v>49</v>
      </c>
      <c r="B51" s="70"/>
      <c r="C51" s="71"/>
      <c r="D51" s="67"/>
      <c r="E51" s="71"/>
      <c r="F51" s="71"/>
      <c r="H51" s="90">
        <v>49</v>
      </c>
      <c r="I51" s="70"/>
      <c r="J51" s="71"/>
      <c r="K51" s="80"/>
      <c r="L51" s="71"/>
      <c r="M51" s="71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K51" s="99">
        <v>49</v>
      </c>
      <c r="AL51" s="100"/>
      <c r="AM51" s="99"/>
      <c r="AN51" s="98">
        <f t="shared" si="0"/>
        <v>0</v>
      </c>
      <c r="AO51" s="98">
        <f t="shared" si="1"/>
        <v>0</v>
      </c>
    </row>
    <row r="52" spans="1:41" s="85" customFormat="1" ht="13.2" x14ac:dyDescent="0.25">
      <c r="A52" s="90">
        <v>50</v>
      </c>
      <c r="B52" s="70"/>
      <c r="C52" s="71"/>
      <c r="D52" s="67"/>
      <c r="E52" s="71"/>
      <c r="F52" s="71"/>
      <c r="H52" s="90">
        <v>50</v>
      </c>
      <c r="I52" s="70"/>
      <c r="J52" s="71"/>
      <c r="K52" s="80"/>
      <c r="L52" s="71"/>
      <c r="M52" s="71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K52" s="99">
        <v>50</v>
      </c>
      <c r="AL52" s="100"/>
      <c r="AM52" s="99"/>
      <c r="AN52" s="98">
        <f t="shared" si="0"/>
        <v>0</v>
      </c>
      <c r="AO52" s="98">
        <f t="shared" si="1"/>
        <v>0</v>
      </c>
    </row>
    <row r="53" spans="1:41" s="85" customFormat="1" ht="13.2" x14ac:dyDescent="0.25">
      <c r="A53" s="90">
        <v>51</v>
      </c>
      <c r="B53" s="70"/>
      <c r="C53" s="71"/>
      <c r="D53" s="67"/>
      <c r="E53" s="71"/>
      <c r="F53" s="71"/>
      <c r="H53" s="90">
        <v>51</v>
      </c>
      <c r="I53" s="70"/>
      <c r="J53" s="71"/>
      <c r="K53" s="80"/>
      <c r="L53" s="71"/>
      <c r="M53" s="71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K53" s="99">
        <v>51</v>
      </c>
      <c r="AL53" s="100"/>
      <c r="AM53" s="99"/>
      <c r="AN53" s="98">
        <f t="shared" si="0"/>
        <v>0</v>
      </c>
      <c r="AO53" s="98">
        <f t="shared" si="1"/>
        <v>0</v>
      </c>
    </row>
    <row r="54" spans="1:41" s="85" customFormat="1" ht="13.2" x14ac:dyDescent="0.25">
      <c r="A54" s="90">
        <v>52</v>
      </c>
      <c r="B54" s="70"/>
      <c r="C54" s="71"/>
      <c r="D54" s="67"/>
      <c r="E54" s="71"/>
      <c r="F54" s="71"/>
      <c r="H54" s="90">
        <v>52</v>
      </c>
      <c r="I54" s="70"/>
      <c r="J54" s="71"/>
      <c r="K54" s="80"/>
      <c r="L54" s="71"/>
      <c r="M54" s="71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K54" s="99">
        <v>52</v>
      </c>
      <c r="AL54" s="100"/>
      <c r="AM54" s="99"/>
      <c r="AN54" s="98">
        <f t="shared" si="0"/>
        <v>0</v>
      </c>
      <c r="AO54" s="98">
        <f t="shared" si="1"/>
        <v>0</v>
      </c>
    </row>
    <row r="55" spans="1:41" s="85" customFormat="1" ht="13.2" x14ac:dyDescent="0.25">
      <c r="A55" s="90">
        <v>53</v>
      </c>
      <c r="B55" s="70"/>
      <c r="C55" s="71"/>
      <c r="D55" s="67"/>
      <c r="E55" s="71"/>
      <c r="F55" s="71"/>
      <c r="H55" s="90">
        <v>53</v>
      </c>
      <c r="I55" s="70"/>
      <c r="J55" s="71"/>
      <c r="K55" s="80"/>
      <c r="L55" s="71"/>
      <c r="M55" s="71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K55" s="99">
        <v>53</v>
      </c>
      <c r="AL55" s="100"/>
      <c r="AM55" s="99"/>
      <c r="AN55" s="98">
        <f t="shared" si="0"/>
        <v>0</v>
      </c>
      <c r="AO55" s="98">
        <f t="shared" si="1"/>
        <v>0</v>
      </c>
    </row>
    <row r="56" spans="1:41" s="85" customFormat="1" ht="13.2" x14ac:dyDescent="0.25">
      <c r="A56" s="90">
        <v>54</v>
      </c>
      <c r="B56" s="70"/>
      <c r="C56" s="71"/>
      <c r="D56" s="67"/>
      <c r="E56" s="71"/>
      <c r="F56" s="71"/>
      <c r="H56" s="90">
        <v>54</v>
      </c>
      <c r="I56" s="70"/>
      <c r="J56" s="71"/>
      <c r="K56" s="80"/>
      <c r="L56" s="71"/>
      <c r="M56" s="71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K56" s="99">
        <v>54</v>
      </c>
      <c r="AL56" s="100"/>
      <c r="AM56" s="99"/>
      <c r="AN56" s="98">
        <f t="shared" si="0"/>
        <v>0</v>
      </c>
      <c r="AO56" s="98">
        <f t="shared" si="1"/>
        <v>0</v>
      </c>
    </row>
    <row r="57" spans="1:41" s="85" customFormat="1" ht="13.2" x14ac:dyDescent="0.25">
      <c r="A57" s="90">
        <v>55</v>
      </c>
      <c r="B57" s="70"/>
      <c r="C57" s="71"/>
      <c r="D57" s="67"/>
      <c r="E57" s="71"/>
      <c r="F57" s="71"/>
      <c r="H57" s="90">
        <v>55</v>
      </c>
      <c r="I57" s="70"/>
      <c r="J57" s="71"/>
      <c r="K57" s="80"/>
      <c r="L57" s="71"/>
      <c r="M57" s="71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K57" s="99">
        <v>55</v>
      </c>
      <c r="AL57" s="100"/>
      <c r="AM57" s="99"/>
      <c r="AN57" s="98">
        <f t="shared" si="0"/>
        <v>0</v>
      </c>
      <c r="AO57" s="98">
        <f t="shared" si="1"/>
        <v>0</v>
      </c>
    </row>
    <row r="58" spans="1:41" s="85" customFormat="1" ht="13.2" x14ac:dyDescent="0.25">
      <c r="A58" s="90">
        <v>56</v>
      </c>
      <c r="B58" s="70"/>
      <c r="C58" s="71"/>
      <c r="D58" s="67"/>
      <c r="E58" s="71"/>
      <c r="F58" s="71"/>
      <c r="H58" s="90">
        <v>56</v>
      </c>
      <c r="I58" s="70"/>
      <c r="J58" s="71"/>
      <c r="K58" s="80"/>
      <c r="L58" s="71"/>
      <c r="M58" s="71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K58" s="99">
        <v>56</v>
      </c>
      <c r="AL58" s="100"/>
      <c r="AM58" s="99"/>
      <c r="AN58" s="98">
        <f t="shared" si="0"/>
        <v>0</v>
      </c>
      <c r="AO58" s="98">
        <f t="shared" si="1"/>
        <v>0</v>
      </c>
    </row>
    <row r="59" spans="1:41" s="85" customFormat="1" ht="13.2" x14ac:dyDescent="0.25">
      <c r="A59" s="90">
        <v>57</v>
      </c>
      <c r="B59" s="70"/>
      <c r="C59" s="71"/>
      <c r="D59" s="67"/>
      <c r="E59" s="71"/>
      <c r="F59" s="71"/>
      <c r="H59" s="90">
        <v>57</v>
      </c>
      <c r="I59" s="70"/>
      <c r="J59" s="71"/>
      <c r="K59" s="80"/>
      <c r="L59" s="71"/>
      <c r="M59" s="71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K59" s="99">
        <v>57</v>
      </c>
      <c r="AL59" s="100"/>
      <c r="AM59" s="99"/>
      <c r="AN59" s="98">
        <f t="shared" si="0"/>
        <v>0</v>
      </c>
      <c r="AO59" s="98">
        <f t="shared" si="1"/>
        <v>0</v>
      </c>
    </row>
    <row r="60" spans="1:41" s="85" customFormat="1" ht="13.2" x14ac:dyDescent="0.25">
      <c r="A60" s="90">
        <v>58</v>
      </c>
      <c r="B60" s="70"/>
      <c r="C60" s="71"/>
      <c r="D60" s="67"/>
      <c r="E60" s="71"/>
      <c r="F60" s="71"/>
      <c r="H60" s="90">
        <v>58</v>
      </c>
      <c r="I60" s="70"/>
      <c r="J60" s="71"/>
      <c r="K60" s="80"/>
      <c r="L60" s="71"/>
      <c r="M60" s="71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K60" s="99">
        <v>58</v>
      </c>
      <c r="AL60" s="100"/>
      <c r="AM60" s="99"/>
      <c r="AN60" s="98">
        <f t="shared" si="0"/>
        <v>0</v>
      </c>
      <c r="AO60" s="98">
        <f t="shared" si="1"/>
        <v>0</v>
      </c>
    </row>
    <row r="61" spans="1:41" s="85" customFormat="1" ht="13.2" x14ac:dyDescent="0.25">
      <c r="A61" s="90">
        <v>59</v>
      </c>
      <c r="B61" s="70"/>
      <c r="C61" s="71"/>
      <c r="D61" s="67"/>
      <c r="E61" s="71"/>
      <c r="F61" s="71"/>
      <c r="H61" s="90">
        <v>59</v>
      </c>
      <c r="I61" s="70"/>
      <c r="J61" s="71"/>
      <c r="K61" s="80"/>
      <c r="L61" s="71"/>
      <c r="M61" s="71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K61" s="99">
        <v>59</v>
      </c>
      <c r="AL61" s="100"/>
      <c r="AM61" s="99"/>
      <c r="AN61" s="98">
        <f t="shared" si="0"/>
        <v>0</v>
      </c>
      <c r="AO61" s="98">
        <f t="shared" si="1"/>
        <v>0</v>
      </c>
    </row>
    <row r="62" spans="1:41" s="85" customFormat="1" ht="13.2" x14ac:dyDescent="0.25">
      <c r="A62" s="90">
        <v>60</v>
      </c>
      <c r="B62" s="70"/>
      <c r="C62" s="71"/>
      <c r="D62" s="67"/>
      <c r="E62" s="71"/>
      <c r="F62" s="71"/>
      <c r="H62" s="90">
        <v>60</v>
      </c>
      <c r="I62" s="70"/>
      <c r="J62" s="71"/>
      <c r="K62" s="80"/>
      <c r="L62" s="71"/>
      <c r="M62" s="71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K62" s="99">
        <v>60</v>
      </c>
      <c r="AL62" s="100"/>
      <c r="AM62" s="99"/>
      <c r="AN62" s="98">
        <f t="shared" si="0"/>
        <v>0</v>
      </c>
      <c r="AO62" s="98">
        <f t="shared" si="1"/>
        <v>0</v>
      </c>
    </row>
    <row r="63" spans="1:41" s="85" customFormat="1" ht="13.2" x14ac:dyDescent="0.25">
      <c r="A63" s="90">
        <v>61</v>
      </c>
      <c r="B63" s="70"/>
      <c r="C63" s="71"/>
      <c r="D63" s="67"/>
      <c r="E63" s="71"/>
      <c r="F63" s="71"/>
      <c r="H63" s="90">
        <v>61</v>
      </c>
      <c r="I63" s="70"/>
      <c r="J63" s="71"/>
      <c r="K63" s="80"/>
      <c r="L63" s="71"/>
      <c r="M63" s="71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K63" s="99">
        <v>61</v>
      </c>
      <c r="AL63" s="100"/>
      <c r="AM63" s="99"/>
      <c r="AN63" s="98">
        <f t="shared" si="0"/>
        <v>0</v>
      </c>
      <c r="AO63" s="98">
        <f t="shared" si="1"/>
        <v>0</v>
      </c>
    </row>
    <row r="64" spans="1:41" s="85" customFormat="1" ht="13.2" x14ac:dyDescent="0.25">
      <c r="A64" s="90">
        <v>62</v>
      </c>
      <c r="B64" s="70"/>
      <c r="C64" s="71"/>
      <c r="D64" s="67"/>
      <c r="E64" s="71"/>
      <c r="F64" s="71"/>
      <c r="H64" s="90">
        <v>62</v>
      </c>
      <c r="I64" s="70"/>
      <c r="J64" s="71"/>
      <c r="K64" s="80"/>
      <c r="L64" s="71"/>
      <c r="M64" s="71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K64" s="99">
        <v>62</v>
      </c>
      <c r="AL64" s="100"/>
      <c r="AM64" s="99"/>
      <c r="AN64" s="98">
        <f t="shared" si="0"/>
        <v>0</v>
      </c>
      <c r="AO64" s="98">
        <f t="shared" si="1"/>
        <v>0</v>
      </c>
    </row>
    <row r="65" spans="1:41" s="85" customFormat="1" ht="13.2" x14ac:dyDescent="0.25">
      <c r="A65" s="90">
        <v>63</v>
      </c>
      <c r="B65" s="70"/>
      <c r="C65" s="71"/>
      <c r="D65" s="67"/>
      <c r="E65" s="71"/>
      <c r="F65" s="71"/>
      <c r="H65" s="90">
        <v>63</v>
      </c>
      <c r="I65" s="70"/>
      <c r="J65" s="71"/>
      <c r="K65" s="80"/>
      <c r="L65" s="71"/>
      <c r="M65" s="71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K65" s="99">
        <v>63</v>
      </c>
      <c r="AL65" s="100"/>
      <c r="AM65" s="99"/>
      <c r="AN65" s="98">
        <f t="shared" si="0"/>
        <v>0</v>
      </c>
      <c r="AO65" s="98">
        <f t="shared" si="1"/>
        <v>0</v>
      </c>
    </row>
    <row r="66" spans="1:41" s="85" customFormat="1" ht="13.2" x14ac:dyDescent="0.25">
      <c r="A66" s="90">
        <v>64</v>
      </c>
      <c r="B66" s="70"/>
      <c r="C66" s="71"/>
      <c r="D66" s="67"/>
      <c r="E66" s="71"/>
      <c r="F66" s="71"/>
      <c r="H66" s="90">
        <v>64</v>
      </c>
      <c r="I66" s="70"/>
      <c r="J66" s="71"/>
      <c r="K66" s="80"/>
      <c r="L66" s="71"/>
      <c r="M66" s="71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K66" s="99">
        <v>64</v>
      </c>
      <c r="AL66" s="100"/>
      <c r="AM66" s="99"/>
      <c r="AN66" s="98">
        <f t="shared" si="0"/>
        <v>0</v>
      </c>
      <c r="AO66" s="98">
        <f t="shared" si="1"/>
        <v>0</v>
      </c>
    </row>
    <row r="67" spans="1:41" s="85" customFormat="1" ht="13.2" x14ac:dyDescent="0.25">
      <c r="A67" s="90">
        <v>65</v>
      </c>
      <c r="B67" s="70"/>
      <c r="C67" s="71"/>
      <c r="D67" s="67"/>
      <c r="E67" s="71"/>
      <c r="F67" s="71"/>
      <c r="H67" s="90">
        <v>65</v>
      </c>
      <c r="I67" s="70"/>
      <c r="J67" s="71"/>
      <c r="K67" s="80"/>
      <c r="L67" s="71"/>
      <c r="M67" s="71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K67" s="99">
        <v>65</v>
      </c>
      <c r="AL67" s="100"/>
      <c r="AM67" s="99"/>
      <c r="AN67" s="98">
        <f t="shared" si="0"/>
        <v>0</v>
      </c>
      <c r="AO67" s="98">
        <f t="shared" si="1"/>
        <v>0</v>
      </c>
    </row>
    <row r="68" spans="1:41" s="85" customFormat="1" ht="13.2" x14ac:dyDescent="0.25">
      <c r="A68" s="90">
        <v>66</v>
      </c>
      <c r="B68" s="70"/>
      <c r="C68" s="71"/>
      <c r="D68" s="67"/>
      <c r="E68" s="71"/>
      <c r="F68" s="71"/>
      <c r="H68" s="90">
        <v>66</v>
      </c>
      <c r="I68" s="70"/>
      <c r="J68" s="71"/>
      <c r="K68" s="80"/>
      <c r="L68" s="71"/>
      <c r="M68" s="71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K68" s="99">
        <v>66</v>
      </c>
      <c r="AL68" s="100"/>
      <c r="AM68" s="99"/>
      <c r="AN68" s="98">
        <f t="shared" ref="AN68:AN131" si="2">D68</f>
        <v>0</v>
      </c>
      <c r="AO68" s="98">
        <f t="shared" ref="AO68:AO131" si="3">K68</f>
        <v>0</v>
      </c>
    </row>
    <row r="69" spans="1:41" s="85" customFormat="1" ht="13.2" x14ac:dyDescent="0.25">
      <c r="A69" s="90">
        <v>67</v>
      </c>
      <c r="B69" s="70"/>
      <c r="C69" s="71"/>
      <c r="D69" s="67"/>
      <c r="E69" s="71"/>
      <c r="F69" s="71"/>
      <c r="H69" s="90">
        <v>67</v>
      </c>
      <c r="I69" s="70"/>
      <c r="J69" s="71"/>
      <c r="K69" s="80"/>
      <c r="L69" s="71"/>
      <c r="M69" s="71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K69" s="99">
        <v>67</v>
      </c>
      <c r="AL69" s="100"/>
      <c r="AM69" s="99"/>
      <c r="AN69" s="98">
        <f t="shared" si="2"/>
        <v>0</v>
      </c>
      <c r="AO69" s="98">
        <f t="shared" si="3"/>
        <v>0</v>
      </c>
    </row>
    <row r="70" spans="1:41" s="85" customFormat="1" ht="13.2" x14ac:dyDescent="0.25">
      <c r="A70" s="90">
        <v>68</v>
      </c>
      <c r="B70" s="70"/>
      <c r="C70" s="71"/>
      <c r="D70" s="67"/>
      <c r="E70" s="71"/>
      <c r="F70" s="71"/>
      <c r="H70" s="90">
        <v>68</v>
      </c>
      <c r="I70" s="70"/>
      <c r="J70" s="71"/>
      <c r="K70" s="80"/>
      <c r="L70" s="71"/>
      <c r="M70" s="71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K70" s="99">
        <v>68</v>
      </c>
      <c r="AL70" s="100"/>
      <c r="AM70" s="99"/>
      <c r="AN70" s="98">
        <f t="shared" si="2"/>
        <v>0</v>
      </c>
      <c r="AO70" s="98">
        <f t="shared" si="3"/>
        <v>0</v>
      </c>
    </row>
    <row r="71" spans="1:41" s="85" customFormat="1" ht="13.2" x14ac:dyDescent="0.25">
      <c r="A71" s="90">
        <v>69</v>
      </c>
      <c r="B71" s="70"/>
      <c r="C71" s="71"/>
      <c r="D71" s="67"/>
      <c r="E71" s="71"/>
      <c r="F71" s="71"/>
      <c r="H71" s="90">
        <v>69</v>
      </c>
      <c r="I71" s="70"/>
      <c r="J71" s="71"/>
      <c r="K71" s="80"/>
      <c r="L71" s="71"/>
      <c r="M71" s="71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K71" s="99">
        <v>69</v>
      </c>
      <c r="AL71" s="100"/>
      <c r="AM71" s="99"/>
      <c r="AN71" s="98">
        <f t="shared" si="2"/>
        <v>0</v>
      </c>
      <c r="AO71" s="98">
        <f t="shared" si="3"/>
        <v>0</v>
      </c>
    </row>
    <row r="72" spans="1:41" s="85" customFormat="1" ht="13.2" x14ac:dyDescent="0.25">
      <c r="A72" s="90">
        <v>70</v>
      </c>
      <c r="B72" s="70"/>
      <c r="C72" s="71"/>
      <c r="D72" s="67"/>
      <c r="E72" s="71"/>
      <c r="F72" s="71"/>
      <c r="H72" s="90">
        <v>70</v>
      </c>
      <c r="I72" s="70"/>
      <c r="J72" s="71"/>
      <c r="K72" s="80"/>
      <c r="L72" s="71"/>
      <c r="M72" s="71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K72" s="99">
        <v>70</v>
      </c>
      <c r="AL72" s="100"/>
      <c r="AM72" s="99"/>
      <c r="AN72" s="98">
        <f t="shared" si="2"/>
        <v>0</v>
      </c>
      <c r="AO72" s="98">
        <f t="shared" si="3"/>
        <v>0</v>
      </c>
    </row>
    <row r="73" spans="1:41" s="85" customFormat="1" ht="13.2" x14ac:dyDescent="0.25">
      <c r="A73" s="90">
        <v>71</v>
      </c>
      <c r="B73" s="70"/>
      <c r="C73" s="71"/>
      <c r="D73" s="67"/>
      <c r="E73" s="71"/>
      <c r="F73" s="71"/>
      <c r="H73" s="90">
        <v>71</v>
      </c>
      <c r="I73" s="70"/>
      <c r="J73" s="71"/>
      <c r="K73" s="80"/>
      <c r="L73" s="71"/>
      <c r="M73" s="71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K73" s="99">
        <v>71</v>
      </c>
      <c r="AL73" s="100"/>
      <c r="AM73" s="99"/>
      <c r="AN73" s="98">
        <f t="shared" si="2"/>
        <v>0</v>
      </c>
      <c r="AO73" s="98">
        <f t="shared" si="3"/>
        <v>0</v>
      </c>
    </row>
    <row r="74" spans="1:41" s="85" customFormat="1" ht="13.2" x14ac:dyDescent="0.25">
      <c r="A74" s="90">
        <v>72</v>
      </c>
      <c r="B74" s="70"/>
      <c r="C74" s="71"/>
      <c r="D74" s="67"/>
      <c r="E74" s="71"/>
      <c r="F74" s="71"/>
      <c r="H74" s="90">
        <v>72</v>
      </c>
      <c r="I74" s="70"/>
      <c r="J74" s="71"/>
      <c r="K74" s="80"/>
      <c r="L74" s="71"/>
      <c r="M74" s="71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K74" s="99">
        <v>72</v>
      </c>
      <c r="AL74" s="100"/>
      <c r="AM74" s="99"/>
      <c r="AN74" s="98">
        <f t="shared" si="2"/>
        <v>0</v>
      </c>
      <c r="AO74" s="98">
        <f t="shared" si="3"/>
        <v>0</v>
      </c>
    </row>
    <row r="75" spans="1:41" s="85" customFormat="1" ht="13.2" x14ac:dyDescent="0.25">
      <c r="A75" s="90">
        <v>73</v>
      </c>
      <c r="B75" s="70"/>
      <c r="C75" s="71"/>
      <c r="D75" s="67"/>
      <c r="E75" s="71"/>
      <c r="F75" s="71"/>
      <c r="H75" s="90">
        <v>73</v>
      </c>
      <c r="I75" s="70"/>
      <c r="J75" s="71"/>
      <c r="K75" s="80"/>
      <c r="L75" s="71"/>
      <c r="M75" s="71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K75" s="99">
        <v>73</v>
      </c>
      <c r="AL75" s="100"/>
      <c r="AM75" s="99"/>
      <c r="AN75" s="98">
        <f t="shared" si="2"/>
        <v>0</v>
      </c>
      <c r="AO75" s="98">
        <f t="shared" si="3"/>
        <v>0</v>
      </c>
    </row>
    <row r="76" spans="1:41" s="85" customFormat="1" ht="13.2" x14ac:dyDescent="0.25">
      <c r="A76" s="90">
        <v>74</v>
      </c>
      <c r="B76" s="70"/>
      <c r="C76" s="71"/>
      <c r="D76" s="67"/>
      <c r="E76" s="71"/>
      <c r="F76" s="71"/>
      <c r="H76" s="90">
        <v>74</v>
      </c>
      <c r="I76" s="70"/>
      <c r="J76" s="71"/>
      <c r="K76" s="80"/>
      <c r="L76" s="71"/>
      <c r="M76" s="71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K76" s="99">
        <v>74</v>
      </c>
      <c r="AL76" s="100"/>
      <c r="AM76" s="99"/>
      <c r="AN76" s="98">
        <f t="shared" si="2"/>
        <v>0</v>
      </c>
      <c r="AO76" s="98">
        <f t="shared" si="3"/>
        <v>0</v>
      </c>
    </row>
    <row r="77" spans="1:41" s="85" customFormat="1" ht="13.2" x14ac:dyDescent="0.25">
      <c r="A77" s="90">
        <v>75</v>
      </c>
      <c r="B77" s="70"/>
      <c r="C77" s="71"/>
      <c r="D77" s="67"/>
      <c r="E77" s="71"/>
      <c r="F77" s="71"/>
      <c r="H77" s="90">
        <v>75</v>
      </c>
      <c r="I77" s="70"/>
      <c r="J77" s="71"/>
      <c r="K77" s="80"/>
      <c r="L77" s="71"/>
      <c r="M77" s="71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K77" s="99">
        <v>75</v>
      </c>
      <c r="AL77" s="100"/>
      <c r="AM77" s="99"/>
      <c r="AN77" s="98">
        <f t="shared" si="2"/>
        <v>0</v>
      </c>
      <c r="AO77" s="98">
        <f t="shared" si="3"/>
        <v>0</v>
      </c>
    </row>
    <row r="78" spans="1:41" s="85" customFormat="1" ht="13.2" x14ac:dyDescent="0.25">
      <c r="A78" s="90">
        <v>76</v>
      </c>
      <c r="B78" s="70"/>
      <c r="C78" s="71"/>
      <c r="D78" s="67"/>
      <c r="E78" s="71"/>
      <c r="F78" s="71"/>
      <c r="H78" s="90">
        <v>76</v>
      </c>
      <c r="I78" s="70"/>
      <c r="J78" s="71"/>
      <c r="K78" s="80"/>
      <c r="L78" s="71"/>
      <c r="M78" s="71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K78" s="99">
        <v>76</v>
      </c>
      <c r="AL78" s="100"/>
      <c r="AM78" s="99"/>
      <c r="AN78" s="98">
        <f t="shared" si="2"/>
        <v>0</v>
      </c>
      <c r="AO78" s="98">
        <f t="shared" si="3"/>
        <v>0</v>
      </c>
    </row>
    <row r="79" spans="1:41" s="85" customFormat="1" ht="13.2" x14ac:dyDescent="0.25">
      <c r="A79" s="90">
        <v>77</v>
      </c>
      <c r="B79" s="70"/>
      <c r="C79" s="71"/>
      <c r="D79" s="67"/>
      <c r="E79" s="71"/>
      <c r="F79" s="71"/>
      <c r="H79" s="90">
        <v>77</v>
      </c>
      <c r="I79" s="70"/>
      <c r="J79" s="71"/>
      <c r="K79" s="80"/>
      <c r="L79" s="71"/>
      <c r="M79" s="71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K79" s="99">
        <v>77</v>
      </c>
      <c r="AL79" s="100"/>
      <c r="AM79" s="99"/>
      <c r="AN79" s="98">
        <f t="shared" si="2"/>
        <v>0</v>
      </c>
      <c r="AO79" s="98">
        <f t="shared" si="3"/>
        <v>0</v>
      </c>
    </row>
    <row r="80" spans="1:41" s="85" customFormat="1" ht="13.2" x14ac:dyDescent="0.25">
      <c r="A80" s="90">
        <v>78</v>
      </c>
      <c r="B80" s="70"/>
      <c r="C80" s="71"/>
      <c r="D80" s="67"/>
      <c r="E80" s="71"/>
      <c r="F80" s="71"/>
      <c r="H80" s="90">
        <v>78</v>
      </c>
      <c r="I80" s="70"/>
      <c r="J80" s="71"/>
      <c r="K80" s="80"/>
      <c r="L80" s="71"/>
      <c r="M80" s="71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K80" s="99">
        <v>78</v>
      </c>
      <c r="AL80" s="100"/>
      <c r="AM80" s="99"/>
      <c r="AN80" s="98">
        <f t="shared" si="2"/>
        <v>0</v>
      </c>
      <c r="AO80" s="98">
        <f t="shared" si="3"/>
        <v>0</v>
      </c>
    </row>
    <row r="81" spans="1:41" s="85" customFormat="1" ht="13.2" x14ac:dyDescent="0.25">
      <c r="A81" s="90">
        <v>79</v>
      </c>
      <c r="B81" s="70"/>
      <c r="C81" s="71"/>
      <c r="D81" s="67"/>
      <c r="E81" s="71"/>
      <c r="F81" s="71"/>
      <c r="H81" s="90">
        <v>79</v>
      </c>
      <c r="I81" s="70"/>
      <c r="J81" s="71"/>
      <c r="K81" s="80"/>
      <c r="L81" s="71"/>
      <c r="M81" s="71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K81" s="99">
        <v>79</v>
      </c>
      <c r="AL81" s="100"/>
      <c r="AM81" s="99"/>
      <c r="AN81" s="98">
        <f t="shared" si="2"/>
        <v>0</v>
      </c>
      <c r="AO81" s="98">
        <f t="shared" si="3"/>
        <v>0</v>
      </c>
    </row>
    <row r="82" spans="1:41" s="85" customFormat="1" ht="13.2" x14ac:dyDescent="0.25">
      <c r="A82" s="90">
        <v>80</v>
      </c>
      <c r="B82" s="70"/>
      <c r="C82" s="71"/>
      <c r="D82" s="67"/>
      <c r="E82" s="71"/>
      <c r="F82" s="71"/>
      <c r="H82" s="90">
        <v>80</v>
      </c>
      <c r="I82" s="70"/>
      <c r="J82" s="71"/>
      <c r="K82" s="80"/>
      <c r="L82" s="71"/>
      <c r="M82" s="71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K82" s="99">
        <v>80</v>
      </c>
      <c r="AL82" s="100"/>
      <c r="AM82" s="99"/>
      <c r="AN82" s="98">
        <f t="shared" si="2"/>
        <v>0</v>
      </c>
      <c r="AO82" s="98">
        <f t="shared" si="3"/>
        <v>0</v>
      </c>
    </row>
    <row r="83" spans="1:41" s="85" customFormat="1" ht="13.2" x14ac:dyDescent="0.25">
      <c r="A83" s="90">
        <v>81</v>
      </c>
      <c r="B83" s="70"/>
      <c r="C83" s="71"/>
      <c r="D83" s="67"/>
      <c r="E83" s="71"/>
      <c r="F83" s="71"/>
      <c r="H83" s="90">
        <v>81</v>
      </c>
      <c r="I83" s="70"/>
      <c r="J83" s="71"/>
      <c r="K83" s="80"/>
      <c r="L83" s="71"/>
      <c r="M83" s="71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K83" s="99">
        <v>81</v>
      </c>
      <c r="AL83" s="100"/>
      <c r="AM83" s="99"/>
      <c r="AN83" s="98">
        <f t="shared" si="2"/>
        <v>0</v>
      </c>
      <c r="AO83" s="98">
        <f t="shared" si="3"/>
        <v>0</v>
      </c>
    </row>
    <row r="84" spans="1:41" s="85" customFormat="1" ht="13.2" x14ac:dyDescent="0.25">
      <c r="A84" s="90">
        <v>82</v>
      </c>
      <c r="B84" s="70"/>
      <c r="C84" s="71"/>
      <c r="D84" s="67"/>
      <c r="E84" s="71"/>
      <c r="F84" s="71"/>
      <c r="H84" s="90">
        <v>82</v>
      </c>
      <c r="I84" s="70"/>
      <c r="J84" s="71"/>
      <c r="K84" s="80"/>
      <c r="L84" s="71"/>
      <c r="M84" s="71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K84" s="99">
        <v>82</v>
      </c>
      <c r="AL84" s="100"/>
      <c r="AM84" s="99"/>
      <c r="AN84" s="98">
        <f t="shared" si="2"/>
        <v>0</v>
      </c>
      <c r="AO84" s="98">
        <f t="shared" si="3"/>
        <v>0</v>
      </c>
    </row>
    <row r="85" spans="1:41" s="85" customFormat="1" ht="13.2" x14ac:dyDescent="0.25">
      <c r="A85" s="90">
        <v>83</v>
      </c>
      <c r="B85" s="70"/>
      <c r="C85" s="71"/>
      <c r="D85" s="67"/>
      <c r="E85" s="71"/>
      <c r="F85" s="71"/>
      <c r="H85" s="90">
        <v>83</v>
      </c>
      <c r="I85" s="70"/>
      <c r="J85" s="71"/>
      <c r="K85" s="80"/>
      <c r="L85" s="71"/>
      <c r="M85" s="71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K85" s="99">
        <v>83</v>
      </c>
      <c r="AL85" s="100"/>
      <c r="AM85" s="99"/>
      <c r="AN85" s="98">
        <f t="shared" si="2"/>
        <v>0</v>
      </c>
      <c r="AO85" s="98">
        <f t="shared" si="3"/>
        <v>0</v>
      </c>
    </row>
    <row r="86" spans="1:41" s="85" customFormat="1" ht="13.2" x14ac:dyDescent="0.25">
      <c r="A86" s="90">
        <v>84</v>
      </c>
      <c r="B86" s="70"/>
      <c r="C86" s="71"/>
      <c r="D86" s="67"/>
      <c r="E86" s="71"/>
      <c r="F86" s="71"/>
      <c r="H86" s="90">
        <v>84</v>
      </c>
      <c r="I86" s="70"/>
      <c r="J86" s="71"/>
      <c r="K86" s="80"/>
      <c r="L86" s="71"/>
      <c r="M86" s="71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K86" s="99">
        <v>84</v>
      </c>
      <c r="AL86" s="100"/>
      <c r="AM86" s="99"/>
      <c r="AN86" s="98">
        <f t="shared" si="2"/>
        <v>0</v>
      </c>
      <c r="AO86" s="98">
        <f t="shared" si="3"/>
        <v>0</v>
      </c>
    </row>
    <row r="87" spans="1:41" s="85" customFormat="1" ht="13.2" x14ac:dyDescent="0.25">
      <c r="A87" s="90">
        <v>85</v>
      </c>
      <c r="B87" s="70"/>
      <c r="C87" s="71"/>
      <c r="D87" s="67"/>
      <c r="E87" s="71"/>
      <c r="F87" s="71"/>
      <c r="H87" s="90">
        <v>85</v>
      </c>
      <c r="I87" s="70"/>
      <c r="J87" s="71"/>
      <c r="K87" s="80"/>
      <c r="L87" s="71"/>
      <c r="M87" s="71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K87" s="99">
        <v>85</v>
      </c>
      <c r="AL87" s="100"/>
      <c r="AM87" s="99"/>
      <c r="AN87" s="98">
        <f t="shared" si="2"/>
        <v>0</v>
      </c>
      <c r="AO87" s="98">
        <f t="shared" si="3"/>
        <v>0</v>
      </c>
    </row>
    <row r="88" spans="1:41" s="85" customFormat="1" ht="13.2" x14ac:dyDescent="0.25">
      <c r="A88" s="90">
        <v>86</v>
      </c>
      <c r="B88" s="70"/>
      <c r="C88" s="71"/>
      <c r="D88" s="67"/>
      <c r="E88" s="71"/>
      <c r="F88" s="71"/>
      <c r="H88" s="90">
        <v>86</v>
      </c>
      <c r="I88" s="70"/>
      <c r="J88" s="71"/>
      <c r="K88" s="80"/>
      <c r="L88" s="71"/>
      <c r="M88" s="71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K88" s="99">
        <v>86</v>
      </c>
      <c r="AL88" s="100"/>
      <c r="AM88" s="99"/>
      <c r="AN88" s="98">
        <f t="shared" si="2"/>
        <v>0</v>
      </c>
      <c r="AO88" s="98">
        <f t="shared" si="3"/>
        <v>0</v>
      </c>
    </row>
    <row r="89" spans="1:41" s="85" customFormat="1" ht="13.2" x14ac:dyDescent="0.25">
      <c r="A89" s="90">
        <v>87</v>
      </c>
      <c r="B89" s="70"/>
      <c r="C89" s="71"/>
      <c r="D89" s="67"/>
      <c r="E89" s="71"/>
      <c r="F89" s="71"/>
      <c r="H89" s="90">
        <v>87</v>
      </c>
      <c r="I89" s="70"/>
      <c r="J89" s="71"/>
      <c r="K89" s="80"/>
      <c r="L89" s="71"/>
      <c r="M89" s="71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K89" s="99">
        <v>87</v>
      </c>
      <c r="AL89" s="100"/>
      <c r="AM89" s="99"/>
      <c r="AN89" s="98">
        <f t="shared" si="2"/>
        <v>0</v>
      </c>
      <c r="AO89" s="98">
        <f t="shared" si="3"/>
        <v>0</v>
      </c>
    </row>
    <row r="90" spans="1:41" s="85" customFormat="1" ht="13.2" x14ac:dyDescent="0.25">
      <c r="A90" s="90">
        <v>88</v>
      </c>
      <c r="B90" s="70"/>
      <c r="C90" s="71"/>
      <c r="D90" s="67"/>
      <c r="E90" s="71"/>
      <c r="F90" s="71"/>
      <c r="H90" s="90">
        <v>88</v>
      </c>
      <c r="I90" s="70"/>
      <c r="J90" s="71"/>
      <c r="K90" s="80"/>
      <c r="L90" s="71"/>
      <c r="M90" s="71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K90" s="99">
        <v>88</v>
      </c>
      <c r="AL90" s="100"/>
      <c r="AM90" s="99"/>
      <c r="AN90" s="98">
        <f t="shared" si="2"/>
        <v>0</v>
      </c>
      <c r="AO90" s="98">
        <f t="shared" si="3"/>
        <v>0</v>
      </c>
    </row>
    <row r="91" spans="1:41" s="85" customFormat="1" ht="13.2" x14ac:dyDescent="0.25">
      <c r="A91" s="90">
        <v>89</v>
      </c>
      <c r="B91" s="70"/>
      <c r="C91" s="71"/>
      <c r="D91" s="67"/>
      <c r="E91" s="71"/>
      <c r="F91" s="71"/>
      <c r="H91" s="90">
        <v>89</v>
      </c>
      <c r="I91" s="70"/>
      <c r="J91" s="71"/>
      <c r="K91" s="80"/>
      <c r="L91" s="71"/>
      <c r="M91" s="71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K91" s="99">
        <v>89</v>
      </c>
      <c r="AL91" s="100"/>
      <c r="AM91" s="99"/>
      <c r="AN91" s="98">
        <f t="shared" si="2"/>
        <v>0</v>
      </c>
      <c r="AO91" s="98">
        <f t="shared" si="3"/>
        <v>0</v>
      </c>
    </row>
    <row r="92" spans="1:41" s="85" customFormat="1" ht="13.2" x14ac:dyDescent="0.25">
      <c r="A92" s="90">
        <v>90</v>
      </c>
      <c r="B92" s="70"/>
      <c r="C92" s="71"/>
      <c r="D92" s="67"/>
      <c r="E92" s="71"/>
      <c r="F92" s="71"/>
      <c r="H92" s="90">
        <v>90</v>
      </c>
      <c r="I92" s="70"/>
      <c r="J92" s="71"/>
      <c r="K92" s="80"/>
      <c r="L92" s="71"/>
      <c r="M92" s="71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K92" s="99">
        <v>90</v>
      </c>
      <c r="AL92" s="100"/>
      <c r="AM92" s="99"/>
      <c r="AN92" s="98">
        <f t="shared" si="2"/>
        <v>0</v>
      </c>
      <c r="AO92" s="98">
        <f t="shared" si="3"/>
        <v>0</v>
      </c>
    </row>
    <row r="93" spans="1:41" s="85" customFormat="1" ht="13.2" x14ac:dyDescent="0.25">
      <c r="A93" s="90">
        <v>91</v>
      </c>
      <c r="B93" s="70"/>
      <c r="C93" s="71"/>
      <c r="D93" s="67"/>
      <c r="E93" s="71"/>
      <c r="F93" s="71"/>
      <c r="H93" s="90">
        <v>91</v>
      </c>
      <c r="I93" s="70"/>
      <c r="J93" s="71"/>
      <c r="K93" s="80"/>
      <c r="L93" s="71"/>
      <c r="M93" s="71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K93" s="99">
        <v>91</v>
      </c>
      <c r="AL93" s="100"/>
      <c r="AM93" s="99"/>
      <c r="AN93" s="98">
        <f t="shared" si="2"/>
        <v>0</v>
      </c>
      <c r="AO93" s="98">
        <f t="shared" si="3"/>
        <v>0</v>
      </c>
    </row>
    <row r="94" spans="1:41" s="85" customFormat="1" ht="13.2" x14ac:dyDescent="0.25">
      <c r="A94" s="90">
        <v>92</v>
      </c>
      <c r="B94" s="70"/>
      <c r="C94" s="71"/>
      <c r="D94" s="67"/>
      <c r="E94" s="71"/>
      <c r="F94" s="71"/>
      <c r="H94" s="90">
        <v>92</v>
      </c>
      <c r="I94" s="70"/>
      <c r="J94" s="71"/>
      <c r="K94" s="80"/>
      <c r="L94" s="71"/>
      <c r="M94" s="71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K94" s="99">
        <v>92</v>
      </c>
      <c r="AL94" s="100"/>
      <c r="AM94" s="99"/>
      <c r="AN94" s="98">
        <f t="shared" si="2"/>
        <v>0</v>
      </c>
      <c r="AO94" s="98">
        <f t="shared" si="3"/>
        <v>0</v>
      </c>
    </row>
    <row r="95" spans="1:41" s="85" customFormat="1" ht="13.2" x14ac:dyDescent="0.25">
      <c r="A95" s="90">
        <v>93</v>
      </c>
      <c r="B95" s="70"/>
      <c r="C95" s="71"/>
      <c r="D95" s="67"/>
      <c r="E95" s="71"/>
      <c r="F95" s="71"/>
      <c r="H95" s="90">
        <v>93</v>
      </c>
      <c r="I95" s="70"/>
      <c r="J95" s="71"/>
      <c r="K95" s="80"/>
      <c r="L95" s="71"/>
      <c r="M95" s="71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K95" s="99">
        <v>93</v>
      </c>
      <c r="AL95" s="100"/>
      <c r="AM95" s="99"/>
      <c r="AN95" s="98">
        <f t="shared" si="2"/>
        <v>0</v>
      </c>
      <c r="AO95" s="98">
        <f t="shared" si="3"/>
        <v>0</v>
      </c>
    </row>
    <row r="96" spans="1:41" s="85" customFormat="1" ht="13.2" x14ac:dyDescent="0.25">
      <c r="A96" s="90">
        <v>94</v>
      </c>
      <c r="B96" s="70"/>
      <c r="C96" s="71"/>
      <c r="D96" s="67"/>
      <c r="E96" s="71"/>
      <c r="F96" s="71"/>
      <c r="H96" s="90">
        <v>94</v>
      </c>
      <c r="I96" s="70"/>
      <c r="J96" s="71"/>
      <c r="K96" s="80"/>
      <c r="L96" s="71"/>
      <c r="M96" s="71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K96" s="99">
        <v>94</v>
      </c>
      <c r="AL96" s="100"/>
      <c r="AM96" s="99"/>
      <c r="AN96" s="98">
        <f t="shared" si="2"/>
        <v>0</v>
      </c>
      <c r="AO96" s="98">
        <f t="shared" si="3"/>
        <v>0</v>
      </c>
    </row>
    <row r="97" spans="1:41" s="85" customFormat="1" ht="13.2" x14ac:dyDescent="0.25">
      <c r="A97" s="90">
        <v>95</v>
      </c>
      <c r="B97" s="70"/>
      <c r="C97" s="71"/>
      <c r="D97" s="67"/>
      <c r="E97" s="71"/>
      <c r="F97" s="71"/>
      <c r="H97" s="90">
        <v>95</v>
      </c>
      <c r="I97" s="70"/>
      <c r="J97" s="71"/>
      <c r="K97" s="80"/>
      <c r="L97" s="71"/>
      <c r="M97" s="71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K97" s="99">
        <v>95</v>
      </c>
      <c r="AL97" s="100"/>
      <c r="AM97" s="99"/>
      <c r="AN97" s="98">
        <f t="shared" si="2"/>
        <v>0</v>
      </c>
      <c r="AO97" s="98">
        <f t="shared" si="3"/>
        <v>0</v>
      </c>
    </row>
    <row r="98" spans="1:41" s="85" customFormat="1" ht="13.2" x14ac:dyDescent="0.25">
      <c r="A98" s="90">
        <v>96</v>
      </c>
      <c r="B98" s="70"/>
      <c r="C98" s="71"/>
      <c r="D98" s="67"/>
      <c r="E98" s="71"/>
      <c r="F98" s="71"/>
      <c r="H98" s="90">
        <v>96</v>
      </c>
      <c r="I98" s="70"/>
      <c r="J98" s="71"/>
      <c r="K98" s="80"/>
      <c r="L98" s="71"/>
      <c r="M98" s="71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K98" s="99">
        <v>96</v>
      </c>
      <c r="AL98" s="100"/>
      <c r="AM98" s="99"/>
      <c r="AN98" s="98">
        <f t="shared" si="2"/>
        <v>0</v>
      </c>
      <c r="AO98" s="98">
        <f t="shared" si="3"/>
        <v>0</v>
      </c>
    </row>
    <row r="99" spans="1:41" s="85" customFormat="1" ht="13.2" x14ac:dyDescent="0.25">
      <c r="A99" s="90">
        <v>97</v>
      </c>
      <c r="B99" s="70"/>
      <c r="C99" s="71"/>
      <c r="D99" s="67"/>
      <c r="E99" s="71"/>
      <c r="F99" s="71"/>
      <c r="H99" s="90">
        <v>97</v>
      </c>
      <c r="I99" s="70"/>
      <c r="J99" s="71"/>
      <c r="K99" s="80"/>
      <c r="L99" s="71"/>
      <c r="M99" s="71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K99" s="99">
        <v>97</v>
      </c>
      <c r="AL99" s="100"/>
      <c r="AM99" s="99"/>
      <c r="AN99" s="98">
        <f t="shared" si="2"/>
        <v>0</v>
      </c>
      <c r="AO99" s="98">
        <f t="shared" si="3"/>
        <v>0</v>
      </c>
    </row>
    <row r="100" spans="1:41" s="85" customFormat="1" ht="13.2" x14ac:dyDescent="0.25">
      <c r="A100" s="90">
        <v>98</v>
      </c>
      <c r="B100" s="70"/>
      <c r="C100" s="71"/>
      <c r="D100" s="67"/>
      <c r="E100" s="71"/>
      <c r="F100" s="71"/>
      <c r="H100" s="90">
        <v>98</v>
      </c>
      <c r="I100" s="70"/>
      <c r="J100" s="71"/>
      <c r="K100" s="80"/>
      <c r="L100" s="71"/>
      <c r="M100" s="71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K100" s="99">
        <v>98</v>
      </c>
      <c r="AL100" s="100"/>
      <c r="AM100" s="99"/>
      <c r="AN100" s="98">
        <f t="shared" si="2"/>
        <v>0</v>
      </c>
      <c r="AO100" s="98">
        <f t="shared" si="3"/>
        <v>0</v>
      </c>
    </row>
    <row r="101" spans="1:41" s="85" customFormat="1" ht="13.2" x14ac:dyDescent="0.25">
      <c r="A101" s="90">
        <v>99</v>
      </c>
      <c r="B101" s="70"/>
      <c r="C101" s="71"/>
      <c r="D101" s="67"/>
      <c r="E101" s="71"/>
      <c r="F101" s="71"/>
      <c r="H101" s="90">
        <v>99</v>
      </c>
      <c r="I101" s="70"/>
      <c r="J101" s="71"/>
      <c r="K101" s="80"/>
      <c r="L101" s="71"/>
      <c r="M101" s="71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K101" s="99">
        <v>99</v>
      </c>
      <c r="AL101" s="100"/>
      <c r="AM101" s="99"/>
      <c r="AN101" s="98">
        <f t="shared" si="2"/>
        <v>0</v>
      </c>
      <c r="AO101" s="98">
        <f t="shared" si="3"/>
        <v>0</v>
      </c>
    </row>
    <row r="102" spans="1:41" s="85" customFormat="1" ht="13.2" x14ac:dyDescent="0.25">
      <c r="A102" s="90">
        <v>100</v>
      </c>
      <c r="B102" s="70"/>
      <c r="C102" s="71"/>
      <c r="D102" s="67"/>
      <c r="E102" s="71"/>
      <c r="F102" s="71"/>
      <c r="H102" s="90">
        <v>100</v>
      </c>
      <c r="I102" s="70"/>
      <c r="J102" s="71"/>
      <c r="K102" s="80"/>
      <c r="L102" s="71"/>
      <c r="M102" s="71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K102" s="99">
        <v>100</v>
      </c>
      <c r="AL102" s="100"/>
      <c r="AM102" s="99"/>
      <c r="AN102" s="98">
        <f t="shared" si="2"/>
        <v>0</v>
      </c>
      <c r="AO102" s="98">
        <f t="shared" si="3"/>
        <v>0</v>
      </c>
    </row>
    <row r="103" spans="1:41" s="85" customFormat="1" ht="13.2" x14ac:dyDescent="0.25">
      <c r="A103" s="90">
        <v>101</v>
      </c>
      <c r="B103" s="70"/>
      <c r="C103" s="71"/>
      <c r="D103" s="67"/>
      <c r="E103" s="71"/>
      <c r="F103" s="71"/>
      <c r="H103" s="90">
        <v>101</v>
      </c>
      <c r="I103" s="70"/>
      <c r="J103" s="71"/>
      <c r="K103" s="80"/>
      <c r="L103" s="71"/>
      <c r="M103" s="71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K103" s="99">
        <v>101</v>
      </c>
      <c r="AL103" s="100"/>
      <c r="AM103" s="99"/>
      <c r="AN103" s="98">
        <f t="shared" si="2"/>
        <v>0</v>
      </c>
      <c r="AO103" s="98">
        <f t="shared" si="3"/>
        <v>0</v>
      </c>
    </row>
    <row r="104" spans="1:41" s="85" customFormat="1" ht="13.2" x14ac:dyDescent="0.25">
      <c r="A104" s="90">
        <v>102</v>
      </c>
      <c r="B104" s="70"/>
      <c r="C104" s="71"/>
      <c r="D104" s="67"/>
      <c r="E104" s="71"/>
      <c r="F104" s="71"/>
      <c r="H104" s="90">
        <v>102</v>
      </c>
      <c r="I104" s="70"/>
      <c r="J104" s="71"/>
      <c r="K104" s="80"/>
      <c r="L104" s="71"/>
      <c r="M104" s="71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K104" s="99">
        <v>102</v>
      </c>
      <c r="AL104" s="100"/>
      <c r="AM104" s="99"/>
      <c r="AN104" s="98">
        <f t="shared" si="2"/>
        <v>0</v>
      </c>
      <c r="AO104" s="98">
        <f t="shared" si="3"/>
        <v>0</v>
      </c>
    </row>
    <row r="105" spans="1:41" s="85" customFormat="1" ht="13.2" x14ac:dyDescent="0.25">
      <c r="A105" s="90">
        <v>103</v>
      </c>
      <c r="B105" s="70"/>
      <c r="C105" s="71"/>
      <c r="D105" s="67"/>
      <c r="E105" s="71"/>
      <c r="F105" s="71"/>
      <c r="H105" s="90">
        <v>103</v>
      </c>
      <c r="I105" s="70"/>
      <c r="J105" s="71"/>
      <c r="K105" s="80"/>
      <c r="L105" s="71"/>
      <c r="M105" s="71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K105" s="99">
        <v>103</v>
      </c>
      <c r="AL105" s="100"/>
      <c r="AM105" s="99"/>
      <c r="AN105" s="98">
        <f t="shared" si="2"/>
        <v>0</v>
      </c>
      <c r="AO105" s="98">
        <f t="shared" si="3"/>
        <v>0</v>
      </c>
    </row>
    <row r="106" spans="1:41" s="85" customFormat="1" ht="13.2" x14ac:dyDescent="0.25">
      <c r="A106" s="90">
        <v>104</v>
      </c>
      <c r="B106" s="70"/>
      <c r="C106" s="71"/>
      <c r="D106" s="67"/>
      <c r="E106" s="71"/>
      <c r="F106" s="71"/>
      <c r="H106" s="90">
        <v>104</v>
      </c>
      <c r="I106" s="70"/>
      <c r="J106" s="71"/>
      <c r="K106" s="80"/>
      <c r="L106" s="71"/>
      <c r="M106" s="71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K106" s="99">
        <v>104</v>
      </c>
      <c r="AL106" s="100"/>
      <c r="AM106" s="99"/>
      <c r="AN106" s="98">
        <f t="shared" si="2"/>
        <v>0</v>
      </c>
      <c r="AO106" s="98">
        <f t="shared" si="3"/>
        <v>0</v>
      </c>
    </row>
    <row r="107" spans="1:41" s="85" customFormat="1" ht="13.2" x14ac:dyDescent="0.25">
      <c r="A107" s="90">
        <v>105</v>
      </c>
      <c r="B107" s="70"/>
      <c r="C107" s="71"/>
      <c r="D107" s="67"/>
      <c r="E107" s="71"/>
      <c r="F107" s="71"/>
      <c r="H107" s="90">
        <v>105</v>
      </c>
      <c r="I107" s="70"/>
      <c r="J107" s="71"/>
      <c r="K107" s="80"/>
      <c r="L107" s="71"/>
      <c r="M107" s="71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K107" s="99">
        <v>105</v>
      </c>
      <c r="AL107" s="100"/>
      <c r="AM107" s="99"/>
      <c r="AN107" s="98">
        <f t="shared" si="2"/>
        <v>0</v>
      </c>
      <c r="AO107" s="98">
        <f t="shared" si="3"/>
        <v>0</v>
      </c>
    </row>
    <row r="108" spans="1:41" s="85" customFormat="1" ht="13.2" x14ac:dyDescent="0.25">
      <c r="A108" s="90">
        <v>106</v>
      </c>
      <c r="B108" s="70"/>
      <c r="C108" s="71"/>
      <c r="D108" s="67"/>
      <c r="E108" s="71"/>
      <c r="F108" s="71"/>
      <c r="H108" s="90">
        <v>106</v>
      </c>
      <c r="I108" s="70"/>
      <c r="J108" s="71"/>
      <c r="K108" s="80"/>
      <c r="L108" s="71"/>
      <c r="M108" s="71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K108" s="99">
        <v>106</v>
      </c>
      <c r="AL108" s="100"/>
      <c r="AM108" s="99"/>
      <c r="AN108" s="98">
        <f t="shared" si="2"/>
        <v>0</v>
      </c>
      <c r="AO108" s="98">
        <f t="shared" si="3"/>
        <v>0</v>
      </c>
    </row>
    <row r="109" spans="1:41" s="85" customFormat="1" ht="13.2" x14ac:dyDescent="0.25">
      <c r="A109" s="90">
        <v>107</v>
      </c>
      <c r="B109" s="70"/>
      <c r="C109" s="71"/>
      <c r="D109" s="67"/>
      <c r="E109" s="71"/>
      <c r="F109" s="71"/>
      <c r="H109" s="90">
        <v>107</v>
      </c>
      <c r="I109" s="70"/>
      <c r="J109" s="71"/>
      <c r="K109" s="80"/>
      <c r="L109" s="71"/>
      <c r="M109" s="71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K109" s="99">
        <v>107</v>
      </c>
      <c r="AL109" s="100"/>
      <c r="AM109" s="99"/>
      <c r="AN109" s="98">
        <f t="shared" si="2"/>
        <v>0</v>
      </c>
      <c r="AO109" s="98">
        <f t="shared" si="3"/>
        <v>0</v>
      </c>
    </row>
    <row r="110" spans="1:41" s="85" customFormat="1" ht="13.2" x14ac:dyDescent="0.25">
      <c r="A110" s="90">
        <v>108</v>
      </c>
      <c r="B110" s="70"/>
      <c r="C110" s="71"/>
      <c r="D110" s="67"/>
      <c r="E110" s="71"/>
      <c r="F110" s="71"/>
      <c r="H110" s="90">
        <v>108</v>
      </c>
      <c r="I110" s="70"/>
      <c r="J110" s="71"/>
      <c r="K110" s="80"/>
      <c r="L110" s="71"/>
      <c r="M110" s="71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K110" s="99">
        <v>108</v>
      </c>
      <c r="AL110" s="100"/>
      <c r="AM110" s="99"/>
      <c r="AN110" s="98">
        <f t="shared" si="2"/>
        <v>0</v>
      </c>
      <c r="AO110" s="98">
        <f t="shared" si="3"/>
        <v>0</v>
      </c>
    </row>
    <row r="111" spans="1:41" s="85" customFormat="1" ht="13.2" x14ac:dyDescent="0.25">
      <c r="A111" s="90">
        <v>109</v>
      </c>
      <c r="B111" s="70"/>
      <c r="C111" s="71"/>
      <c r="D111" s="67"/>
      <c r="E111" s="71"/>
      <c r="F111" s="71"/>
      <c r="H111" s="90">
        <v>109</v>
      </c>
      <c r="I111" s="70"/>
      <c r="J111" s="71"/>
      <c r="K111" s="80"/>
      <c r="L111" s="71"/>
      <c r="M111" s="71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K111" s="99">
        <v>109</v>
      </c>
      <c r="AL111" s="100"/>
      <c r="AM111" s="99"/>
      <c r="AN111" s="98">
        <f t="shared" si="2"/>
        <v>0</v>
      </c>
      <c r="AO111" s="98">
        <f t="shared" si="3"/>
        <v>0</v>
      </c>
    </row>
    <row r="112" spans="1:41" s="85" customFormat="1" ht="13.2" x14ac:dyDescent="0.25">
      <c r="A112" s="90">
        <v>110</v>
      </c>
      <c r="B112" s="70"/>
      <c r="C112" s="71"/>
      <c r="D112" s="67"/>
      <c r="E112" s="71"/>
      <c r="F112" s="71"/>
      <c r="H112" s="90">
        <v>110</v>
      </c>
      <c r="I112" s="70"/>
      <c r="J112" s="71"/>
      <c r="K112" s="80"/>
      <c r="L112" s="71"/>
      <c r="M112" s="71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K112" s="99">
        <v>110</v>
      </c>
      <c r="AL112" s="100"/>
      <c r="AM112" s="99"/>
      <c r="AN112" s="98">
        <f t="shared" si="2"/>
        <v>0</v>
      </c>
      <c r="AO112" s="98">
        <f t="shared" si="3"/>
        <v>0</v>
      </c>
    </row>
    <row r="113" spans="1:41" s="85" customFormat="1" ht="13.2" x14ac:dyDescent="0.25">
      <c r="A113" s="90">
        <v>111</v>
      </c>
      <c r="B113" s="70"/>
      <c r="C113" s="71"/>
      <c r="D113" s="67"/>
      <c r="E113" s="71"/>
      <c r="F113" s="71"/>
      <c r="H113" s="90">
        <v>111</v>
      </c>
      <c r="I113" s="70"/>
      <c r="J113" s="71"/>
      <c r="K113" s="80"/>
      <c r="L113" s="71"/>
      <c r="M113" s="71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K113" s="99">
        <v>111</v>
      </c>
      <c r="AL113" s="100"/>
      <c r="AM113" s="99"/>
      <c r="AN113" s="98">
        <f t="shared" si="2"/>
        <v>0</v>
      </c>
      <c r="AO113" s="98">
        <f t="shared" si="3"/>
        <v>0</v>
      </c>
    </row>
    <row r="114" spans="1:41" s="85" customFormat="1" ht="13.2" x14ac:dyDescent="0.25">
      <c r="A114" s="90">
        <v>112</v>
      </c>
      <c r="B114" s="70"/>
      <c r="C114" s="71"/>
      <c r="D114" s="67"/>
      <c r="E114" s="71"/>
      <c r="F114" s="71"/>
      <c r="H114" s="90">
        <v>112</v>
      </c>
      <c r="I114" s="70"/>
      <c r="J114" s="71"/>
      <c r="K114" s="80"/>
      <c r="L114" s="71"/>
      <c r="M114" s="71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K114" s="99">
        <v>112</v>
      </c>
      <c r="AL114" s="100"/>
      <c r="AM114" s="99"/>
      <c r="AN114" s="98">
        <f t="shared" si="2"/>
        <v>0</v>
      </c>
      <c r="AO114" s="98">
        <f t="shared" si="3"/>
        <v>0</v>
      </c>
    </row>
    <row r="115" spans="1:41" s="85" customFormat="1" ht="13.2" x14ac:dyDescent="0.25">
      <c r="A115" s="90">
        <v>113</v>
      </c>
      <c r="B115" s="70"/>
      <c r="C115" s="71"/>
      <c r="D115" s="67"/>
      <c r="E115" s="71"/>
      <c r="F115" s="71"/>
      <c r="H115" s="90">
        <v>113</v>
      </c>
      <c r="I115" s="70"/>
      <c r="J115" s="71"/>
      <c r="K115" s="80"/>
      <c r="L115" s="71"/>
      <c r="M115" s="71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K115" s="99">
        <v>113</v>
      </c>
      <c r="AL115" s="100"/>
      <c r="AM115" s="99"/>
      <c r="AN115" s="98">
        <f t="shared" si="2"/>
        <v>0</v>
      </c>
      <c r="AO115" s="98">
        <f t="shared" si="3"/>
        <v>0</v>
      </c>
    </row>
    <row r="116" spans="1:41" s="85" customFormat="1" ht="13.2" x14ac:dyDescent="0.25">
      <c r="A116" s="90">
        <v>114</v>
      </c>
      <c r="B116" s="70"/>
      <c r="C116" s="71"/>
      <c r="D116" s="67"/>
      <c r="E116" s="71"/>
      <c r="F116" s="71"/>
      <c r="H116" s="90">
        <v>114</v>
      </c>
      <c r="I116" s="70"/>
      <c r="J116" s="71"/>
      <c r="K116" s="80"/>
      <c r="L116" s="71"/>
      <c r="M116" s="71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K116" s="99">
        <v>114</v>
      </c>
      <c r="AL116" s="100"/>
      <c r="AM116" s="99"/>
      <c r="AN116" s="98">
        <f t="shared" si="2"/>
        <v>0</v>
      </c>
      <c r="AO116" s="98">
        <f t="shared" si="3"/>
        <v>0</v>
      </c>
    </row>
    <row r="117" spans="1:41" s="85" customFormat="1" ht="13.2" x14ac:dyDescent="0.25">
      <c r="A117" s="90">
        <v>115</v>
      </c>
      <c r="B117" s="70"/>
      <c r="C117" s="71"/>
      <c r="D117" s="67"/>
      <c r="E117" s="71"/>
      <c r="F117" s="71"/>
      <c r="H117" s="90">
        <v>115</v>
      </c>
      <c r="I117" s="70"/>
      <c r="J117" s="71"/>
      <c r="K117" s="80"/>
      <c r="L117" s="71"/>
      <c r="M117" s="71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K117" s="99">
        <v>115</v>
      </c>
      <c r="AL117" s="100"/>
      <c r="AM117" s="99"/>
      <c r="AN117" s="98">
        <f t="shared" si="2"/>
        <v>0</v>
      </c>
      <c r="AO117" s="98">
        <f t="shared" si="3"/>
        <v>0</v>
      </c>
    </row>
    <row r="118" spans="1:41" s="85" customFormat="1" ht="13.2" x14ac:dyDescent="0.25">
      <c r="A118" s="90">
        <v>116</v>
      </c>
      <c r="B118" s="70"/>
      <c r="C118" s="71"/>
      <c r="D118" s="67"/>
      <c r="E118" s="71"/>
      <c r="F118" s="71"/>
      <c r="H118" s="90">
        <v>116</v>
      </c>
      <c r="I118" s="70"/>
      <c r="J118" s="71"/>
      <c r="K118" s="80"/>
      <c r="L118" s="71"/>
      <c r="M118" s="71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K118" s="99">
        <v>116</v>
      </c>
      <c r="AL118" s="100"/>
      <c r="AM118" s="99"/>
      <c r="AN118" s="98">
        <f t="shared" si="2"/>
        <v>0</v>
      </c>
      <c r="AO118" s="98">
        <f t="shared" si="3"/>
        <v>0</v>
      </c>
    </row>
    <row r="119" spans="1:41" s="85" customFormat="1" ht="13.2" x14ac:dyDescent="0.25">
      <c r="A119" s="90">
        <v>117</v>
      </c>
      <c r="B119" s="70"/>
      <c r="C119" s="71"/>
      <c r="D119" s="67"/>
      <c r="E119" s="71"/>
      <c r="F119" s="71"/>
      <c r="H119" s="90">
        <v>117</v>
      </c>
      <c r="I119" s="70"/>
      <c r="J119" s="71"/>
      <c r="K119" s="80"/>
      <c r="L119" s="71"/>
      <c r="M119" s="71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K119" s="99">
        <v>117</v>
      </c>
      <c r="AL119" s="100"/>
      <c r="AM119" s="99"/>
      <c r="AN119" s="98">
        <f t="shared" si="2"/>
        <v>0</v>
      </c>
      <c r="AO119" s="98">
        <f t="shared" si="3"/>
        <v>0</v>
      </c>
    </row>
    <row r="120" spans="1:41" s="85" customFormat="1" ht="13.2" x14ac:dyDescent="0.25">
      <c r="A120" s="90">
        <v>118</v>
      </c>
      <c r="B120" s="70"/>
      <c r="C120" s="71"/>
      <c r="D120" s="67"/>
      <c r="E120" s="71"/>
      <c r="F120" s="71"/>
      <c r="H120" s="90">
        <v>118</v>
      </c>
      <c r="I120" s="70"/>
      <c r="J120" s="71"/>
      <c r="K120" s="80"/>
      <c r="L120" s="71"/>
      <c r="M120" s="71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K120" s="99">
        <v>118</v>
      </c>
      <c r="AL120" s="100"/>
      <c r="AM120" s="99"/>
      <c r="AN120" s="98">
        <f t="shared" si="2"/>
        <v>0</v>
      </c>
      <c r="AO120" s="98">
        <f t="shared" si="3"/>
        <v>0</v>
      </c>
    </row>
    <row r="121" spans="1:41" s="85" customFormat="1" ht="13.2" x14ac:dyDescent="0.25">
      <c r="A121" s="90">
        <v>119</v>
      </c>
      <c r="B121" s="70"/>
      <c r="C121" s="71"/>
      <c r="D121" s="67"/>
      <c r="E121" s="71"/>
      <c r="F121" s="71"/>
      <c r="H121" s="90">
        <v>119</v>
      </c>
      <c r="I121" s="70"/>
      <c r="J121" s="71"/>
      <c r="K121" s="80"/>
      <c r="L121" s="71"/>
      <c r="M121" s="71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K121" s="99">
        <v>119</v>
      </c>
      <c r="AL121" s="100"/>
      <c r="AM121" s="99"/>
      <c r="AN121" s="98">
        <f t="shared" si="2"/>
        <v>0</v>
      </c>
      <c r="AO121" s="98">
        <f t="shared" si="3"/>
        <v>0</v>
      </c>
    </row>
    <row r="122" spans="1:41" s="85" customFormat="1" ht="13.2" x14ac:dyDescent="0.25">
      <c r="A122" s="90">
        <v>120</v>
      </c>
      <c r="B122" s="70"/>
      <c r="C122" s="71"/>
      <c r="D122" s="67"/>
      <c r="E122" s="71"/>
      <c r="F122" s="71"/>
      <c r="H122" s="90">
        <v>120</v>
      </c>
      <c r="I122" s="70"/>
      <c r="J122" s="71"/>
      <c r="K122" s="80"/>
      <c r="L122" s="71"/>
      <c r="M122" s="71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K122" s="99">
        <v>120</v>
      </c>
      <c r="AL122" s="100"/>
      <c r="AM122" s="99"/>
      <c r="AN122" s="98">
        <f t="shared" si="2"/>
        <v>0</v>
      </c>
      <c r="AO122" s="98">
        <f t="shared" si="3"/>
        <v>0</v>
      </c>
    </row>
    <row r="123" spans="1:41" s="85" customFormat="1" ht="13.2" x14ac:dyDescent="0.25">
      <c r="A123" s="90">
        <v>121</v>
      </c>
      <c r="B123" s="70"/>
      <c r="C123" s="71"/>
      <c r="D123" s="67"/>
      <c r="E123" s="71"/>
      <c r="F123" s="71"/>
      <c r="H123" s="90">
        <v>121</v>
      </c>
      <c r="I123" s="70"/>
      <c r="J123" s="71"/>
      <c r="K123" s="80"/>
      <c r="L123" s="71"/>
      <c r="M123" s="71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K123" s="99">
        <v>121</v>
      </c>
      <c r="AL123" s="100"/>
      <c r="AM123" s="99"/>
      <c r="AN123" s="98">
        <f t="shared" si="2"/>
        <v>0</v>
      </c>
      <c r="AO123" s="98">
        <f t="shared" si="3"/>
        <v>0</v>
      </c>
    </row>
    <row r="124" spans="1:41" s="85" customFormat="1" ht="13.2" x14ac:dyDescent="0.25">
      <c r="A124" s="90">
        <v>122</v>
      </c>
      <c r="B124" s="70"/>
      <c r="C124" s="71"/>
      <c r="D124" s="67"/>
      <c r="E124" s="71"/>
      <c r="F124" s="71"/>
      <c r="H124" s="90">
        <v>122</v>
      </c>
      <c r="I124" s="70"/>
      <c r="J124" s="71"/>
      <c r="K124" s="80"/>
      <c r="L124" s="71"/>
      <c r="M124" s="71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K124" s="99">
        <v>122</v>
      </c>
      <c r="AL124" s="100"/>
      <c r="AM124" s="99"/>
      <c r="AN124" s="98">
        <f t="shared" si="2"/>
        <v>0</v>
      </c>
      <c r="AO124" s="98">
        <f t="shared" si="3"/>
        <v>0</v>
      </c>
    </row>
    <row r="125" spans="1:41" s="85" customFormat="1" ht="13.2" x14ac:dyDescent="0.25">
      <c r="A125" s="90">
        <v>123</v>
      </c>
      <c r="B125" s="70"/>
      <c r="C125" s="71"/>
      <c r="D125" s="67"/>
      <c r="E125" s="71"/>
      <c r="F125" s="71"/>
      <c r="H125" s="90">
        <v>123</v>
      </c>
      <c r="I125" s="70"/>
      <c r="J125" s="71"/>
      <c r="K125" s="80"/>
      <c r="L125" s="71"/>
      <c r="M125" s="71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K125" s="99">
        <v>123</v>
      </c>
      <c r="AL125" s="100"/>
      <c r="AM125" s="99"/>
      <c r="AN125" s="98">
        <f t="shared" si="2"/>
        <v>0</v>
      </c>
      <c r="AO125" s="98">
        <f t="shared" si="3"/>
        <v>0</v>
      </c>
    </row>
    <row r="126" spans="1:41" s="85" customFormat="1" ht="13.2" x14ac:dyDescent="0.25">
      <c r="A126" s="90">
        <v>124</v>
      </c>
      <c r="B126" s="70"/>
      <c r="C126" s="71"/>
      <c r="D126" s="67"/>
      <c r="E126" s="71"/>
      <c r="F126" s="71"/>
      <c r="H126" s="90">
        <v>124</v>
      </c>
      <c r="I126" s="70"/>
      <c r="J126" s="71"/>
      <c r="K126" s="80"/>
      <c r="L126" s="71"/>
      <c r="M126" s="71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K126" s="99">
        <v>124</v>
      </c>
      <c r="AL126" s="100"/>
      <c r="AM126" s="99"/>
      <c r="AN126" s="98">
        <f t="shared" si="2"/>
        <v>0</v>
      </c>
      <c r="AO126" s="98">
        <f t="shared" si="3"/>
        <v>0</v>
      </c>
    </row>
    <row r="127" spans="1:41" s="85" customFormat="1" ht="13.2" x14ac:dyDescent="0.25">
      <c r="A127" s="90">
        <v>125</v>
      </c>
      <c r="B127" s="70"/>
      <c r="C127" s="71"/>
      <c r="D127" s="67"/>
      <c r="E127" s="71"/>
      <c r="F127" s="71"/>
      <c r="H127" s="90">
        <v>125</v>
      </c>
      <c r="I127" s="70"/>
      <c r="J127" s="71"/>
      <c r="K127" s="80"/>
      <c r="L127" s="71"/>
      <c r="M127" s="71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K127" s="99">
        <v>125</v>
      </c>
      <c r="AL127" s="100"/>
      <c r="AM127" s="99"/>
      <c r="AN127" s="98">
        <f t="shared" si="2"/>
        <v>0</v>
      </c>
      <c r="AO127" s="98">
        <f t="shared" si="3"/>
        <v>0</v>
      </c>
    </row>
    <row r="128" spans="1:41" s="85" customFormat="1" ht="13.2" x14ac:dyDescent="0.25">
      <c r="A128" s="90">
        <v>126</v>
      </c>
      <c r="B128" s="70"/>
      <c r="C128" s="71"/>
      <c r="D128" s="67"/>
      <c r="E128" s="71"/>
      <c r="F128" s="71"/>
      <c r="H128" s="90">
        <v>126</v>
      </c>
      <c r="I128" s="70"/>
      <c r="J128" s="71"/>
      <c r="K128" s="80"/>
      <c r="L128" s="71"/>
      <c r="M128" s="71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K128" s="99">
        <v>126</v>
      </c>
      <c r="AL128" s="100"/>
      <c r="AM128" s="99"/>
      <c r="AN128" s="98">
        <f t="shared" si="2"/>
        <v>0</v>
      </c>
      <c r="AO128" s="98">
        <f t="shared" si="3"/>
        <v>0</v>
      </c>
    </row>
    <row r="129" spans="1:41" s="85" customFormat="1" ht="13.2" x14ac:dyDescent="0.25">
      <c r="A129" s="90">
        <v>127</v>
      </c>
      <c r="B129" s="70"/>
      <c r="C129" s="71"/>
      <c r="D129" s="67"/>
      <c r="E129" s="71"/>
      <c r="F129" s="71"/>
      <c r="H129" s="90">
        <v>127</v>
      </c>
      <c r="I129" s="70"/>
      <c r="J129" s="71"/>
      <c r="K129" s="80"/>
      <c r="L129" s="71"/>
      <c r="M129" s="71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K129" s="99">
        <v>127</v>
      </c>
      <c r="AL129" s="100"/>
      <c r="AM129" s="99"/>
      <c r="AN129" s="98">
        <f t="shared" si="2"/>
        <v>0</v>
      </c>
      <c r="AO129" s="98">
        <f t="shared" si="3"/>
        <v>0</v>
      </c>
    </row>
    <row r="130" spans="1:41" s="85" customFormat="1" ht="13.2" x14ac:dyDescent="0.25">
      <c r="A130" s="90">
        <v>128</v>
      </c>
      <c r="B130" s="70"/>
      <c r="C130" s="71"/>
      <c r="D130" s="67"/>
      <c r="E130" s="71"/>
      <c r="F130" s="71"/>
      <c r="H130" s="90">
        <v>128</v>
      </c>
      <c r="I130" s="70"/>
      <c r="J130" s="71"/>
      <c r="K130" s="80"/>
      <c r="L130" s="71"/>
      <c r="M130" s="71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K130" s="99">
        <v>128</v>
      </c>
      <c r="AL130" s="100"/>
      <c r="AM130" s="99"/>
      <c r="AN130" s="98">
        <f t="shared" si="2"/>
        <v>0</v>
      </c>
      <c r="AO130" s="98">
        <f t="shared" si="3"/>
        <v>0</v>
      </c>
    </row>
    <row r="131" spans="1:41" s="85" customFormat="1" ht="13.2" x14ac:dyDescent="0.25">
      <c r="A131" s="90">
        <v>129</v>
      </c>
      <c r="B131" s="70"/>
      <c r="C131" s="71"/>
      <c r="D131" s="67"/>
      <c r="E131" s="71"/>
      <c r="F131" s="71"/>
      <c r="H131" s="90">
        <v>129</v>
      </c>
      <c r="I131" s="70"/>
      <c r="J131" s="71"/>
      <c r="K131" s="80"/>
      <c r="L131" s="71"/>
      <c r="M131" s="71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K131" s="99">
        <v>129</v>
      </c>
      <c r="AL131" s="100"/>
      <c r="AM131" s="99"/>
      <c r="AN131" s="98">
        <f t="shared" si="2"/>
        <v>0</v>
      </c>
      <c r="AO131" s="98">
        <f t="shared" si="3"/>
        <v>0</v>
      </c>
    </row>
    <row r="132" spans="1:41" s="85" customFormat="1" ht="13.2" x14ac:dyDescent="0.25">
      <c r="A132" s="90">
        <v>130</v>
      </c>
      <c r="B132" s="70"/>
      <c r="C132" s="71"/>
      <c r="D132" s="67"/>
      <c r="E132" s="71"/>
      <c r="F132" s="71"/>
      <c r="H132" s="90">
        <v>130</v>
      </c>
      <c r="I132" s="70"/>
      <c r="J132" s="71"/>
      <c r="K132" s="80"/>
      <c r="L132" s="71"/>
      <c r="M132" s="71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K132" s="99">
        <v>130</v>
      </c>
      <c r="AL132" s="100"/>
      <c r="AM132" s="99"/>
      <c r="AN132" s="98">
        <f t="shared" ref="AN132:AN195" si="4">D132</f>
        <v>0</v>
      </c>
      <c r="AO132" s="98">
        <f t="shared" ref="AO132:AO195" si="5">K132</f>
        <v>0</v>
      </c>
    </row>
    <row r="133" spans="1:41" s="85" customFormat="1" ht="13.2" x14ac:dyDescent="0.25">
      <c r="A133" s="90">
        <v>131</v>
      </c>
      <c r="B133" s="70"/>
      <c r="C133" s="71"/>
      <c r="D133" s="67"/>
      <c r="E133" s="71"/>
      <c r="F133" s="71"/>
      <c r="H133" s="90">
        <v>131</v>
      </c>
      <c r="I133" s="70"/>
      <c r="J133" s="71"/>
      <c r="K133" s="80"/>
      <c r="L133" s="71"/>
      <c r="M133" s="71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K133" s="99">
        <v>131</v>
      </c>
      <c r="AL133" s="100"/>
      <c r="AM133" s="99"/>
      <c r="AN133" s="98">
        <f t="shared" si="4"/>
        <v>0</v>
      </c>
      <c r="AO133" s="98">
        <f t="shared" si="5"/>
        <v>0</v>
      </c>
    </row>
    <row r="134" spans="1:41" s="85" customFormat="1" ht="13.2" x14ac:dyDescent="0.25">
      <c r="A134" s="90">
        <v>132</v>
      </c>
      <c r="B134" s="70"/>
      <c r="C134" s="71"/>
      <c r="D134" s="67"/>
      <c r="E134" s="71"/>
      <c r="F134" s="71"/>
      <c r="H134" s="90">
        <v>132</v>
      </c>
      <c r="I134" s="70"/>
      <c r="J134" s="71"/>
      <c r="K134" s="80"/>
      <c r="L134" s="71"/>
      <c r="M134" s="71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K134" s="99">
        <v>132</v>
      </c>
      <c r="AL134" s="100"/>
      <c r="AM134" s="99"/>
      <c r="AN134" s="98">
        <f t="shared" si="4"/>
        <v>0</v>
      </c>
      <c r="AO134" s="98">
        <f t="shared" si="5"/>
        <v>0</v>
      </c>
    </row>
    <row r="135" spans="1:41" s="85" customFormat="1" ht="13.2" x14ac:dyDescent="0.25">
      <c r="A135" s="90">
        <v>133</v>
      </c>
      <c r="B135" s="70"/>
      <c r="C135" s="71"/>
      <c r="D135" s="67"/>
      <c r="E135" s="71"/>
      <c r="F135" s="71"/>
      <c r="H135" s="90">
        <v>133</v>
      </c>
      <c r="I135" s="70"/>
      <c r="J135" s="71"/>
      <c r="K135" s="80"/>
      <c r="L135" s="71"/>
      <c r="M135" s="71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K135" s="99">
        <v>133</v>
      </c>
      <c r="AL135" s="100"/>
      <c r="AM135" s="99"/>
      <c r="AN135" s="98">
        <f t="shared" si="4"/>
        <v>0</v>
      </c>
      <c r="AO135" s="98">
        <f t="shared" si="5"/>
        <v>0</v>
      </c>
    </row>
    <row r="136" spans="1:41" s="85" customFormat="1" ht="13.2" x14ac:dyDescent="0.25">
      <c r="A136" s="90">
        <v>134</v>
      </c>
      <c r="B136" s="70"/>
      <c r="C136" s="71"/>
      <c r="D136" s="67"/>
      <c r="E136" s="71"/>
      <c r="F136" s="71"/>
      <c r="H136" s="90">
        <v>134</v>
      </c>
      <c r="I136" s="70"/>
      <c r="J136" s="71"/>
      <c r="K136" s="80"/>
      <c r="L136" s="71"/>
      <c r="M136" s="71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K136" s="99">
        <v>134</v>
      </c>
      <c r="AL136" s="100"/>
      <c r="AM136" s="99"/>
      <c r="AN136" s="98">
        <f t="shared" si="4"/>
        <v>0</v>
      </c>
      <c r="AO136" s="98">
        <f t="shared" si="5"/>
        <v>0</v>
      </c>
    </row>
    <row r="137" spans="1:41" s="85" customFormat="1" ht="13.2" x14ac:dyDescent="0.25">
      <c r="A137" s="90">
        <v>135</v>
      </c>
      <c r="B137" s="70"/>
      <c r="C137" s="71"/>
      <c r="D137" s="67"/>
      <c r="E137" s="71"/>
      <c r="F137" s="71"/>
      <c r="H137" s="90">
        <v>135</v>
      </c>
      <c r="I137" s="70"/>
      <c r="J137" s="71"/>
      <c r="K137" s="80"/>
      <c r="L137" s="71"/>
      <c r="M137" s="71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K137" s="99">
        <v>135</v>
      </c>
      <c r="AL137" s="100"/>
      <c r="AM137" s="99"/>
      <c r="AN137" s="98">
        <f t="shared" si="4"/>
        <v>0</v>
      </c>
      <c r="AO137" s="98">
        <f t="shared" si="5"/>
        <v>0</v>
      </c>
    </row>
    <row r="138" spans="1:41" s="85" customFormat="1" ht="13.2" x14ac:dyDescent="0.25">
      <c r="A138" s="90">
        <v>136</v>
      </c>
      <c r="B138" s="70"/>
      <c r="C138" s="71"/>
      <c r="D138" s="67"/>
      <c r="E138" s="71"/>
      <c r="F138" s="71"/>
      <c r="H138" s="90">
        <v>136</v>
      </c>
      <c r="I138" s="70"/>
      <c r="J138" s="71"/>
      <c r="K138" s="80"/>
      <c r="L138" s="71"/>
      <c r="M138" s="71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K138" s="99">
        <v>136</v>
      </c>
      <c r="AL138" s="100"/>
      <c r="AM138" s="99"/>
      <c r="AN138" s="98">
        <f t="shared" si="4"/>
        <v>0</v>
      </c>
      <c r="AO138" s="98">
        <f t="shared" si="5"/>
        <v>0</v>
      </c>
    </row>
    <row r="139" spans="1:41" s="85" customFormat="1" ht="13.2" x14ac:dyDescent="0.25">
      <c r="A139" s="90">
        <v>137</v>
      </c>
      <c r="B139" s="70"/>
      <c r="C139" s="71"/>
      <c r="D139" s="67"/>
      <c r="E139" s="71"/>
      <c r="F139" s="71"/>
      <c r="H139" s="90">
        <v>137</v>
      </c>
      <c r="I139" s="70"/>
      <c r="J139" s="71"/>
      <c r="K139" s="80"/>
      <c r="L139" s="71"/>
      <c r="M139" s="71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K139" s="99">
        <v>137</v>
      </c>
      <c r="AL139" s="100"/>
      <c r="AM139" s="99"/>
      <c r="AN139" s="98">
        <f t="shared" si="4"/>
        <v>0</v>
      </c>
      <c r="AO139" s="98">
        <f t="shared" si="5"/>
        <v>0</v>
      </c>
    </row>
    <row r="140" spans="1:41" s="85" customFormat="1" ht="13.2" x14ac:dyDescent="0.25">
      <c r="A140" s="90">
        <v>138</v>
      </c>
      <c r="B140" s="70"/>
      <c r="C140" s="71"/>
      <c r="D140" s="67"/>
      <c r="E140" s="71"/>
      <c r="F140" s="71"/>
      <c r="H140" s="90">
        <v>138</v>
      </c>
      <c r="I140" s="70"/>
      <c r="J140" s="71"/>
      <c r="K140" s="80"/>
      <c r="L140" s="71"/>
      <c r="M140" s="71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K140" s="99">
        <v>138</v>
      </c>
      <c r="AL140" s="100"/>
      <c r="AM140" s="99"/>
      <c r="AN140" s="98">
        <f t="shared" si="4"/>
        <v>0</v>
      </c>
      <c r="AO140" s="98">
        <f t="shared" si="5"/>
        <v>0</v>
      </c>
    </row>
    <row r="141" spans="1:41" s="85" customFormat="1" ht="13.2" x14ac:dyDescent="0.25">
      <c r="A141" s="90">
        <v>139</v>
      </c>
      <c r="B141" s="70"/>
      <c r="C141" s="71"/>
      <c r="D141" s="67"/>
      <c r="E141" s="71"/>
      <c r="F141" s="71"/>
      <c r="H141" s="90">
        <v>139</v>
      </c>
      <c r="I141" s="70"/>
      <c r="J141" s="71"/>
      <c r="K141" s="80"/>
      <c r="L141" s="71"/>
      <c r="M141" s="71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K141" s="99">
        <v>139</v>
      </c>
      <c r="AL141" s="100"/>
      <c r="AM141" s="99"/>
      <c r="AN141" s="98">
        <f t="shared" si="4"/>
        <v>0</v>
      </c>
      <c r="AO141" s="98">
        <f t="shared" si="5"/>
        <v>0</v>
      </c>
    </row>
    <row r="142" spans="1:41" s="85" customFormat="1" ht="13.2" x14ac:dyDescent="0.25">
      <c r="A142" s="90">
        <v>140</v>
      </c>
      <c r="B142" s="70"/>
      <c r="C142" s="71"/>
      <c r="D142" s="67"/>
      <c r="E142" s="71"/>
      <c r="F142" s="71"/>
      <c r="H142" s="90">
        <v>140</v>
      </c>
      <c r="I142" s="70"/>
      <c r="J142" s="71"/>
      <c r="K142" s="80"/>
      <c r="L142" s="71"/>
      <c r="M142" s="71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K142" s="99">
        <v>140</v>
      </c>
      <c r="AL142" s="100"/>
      <c r="AM142" s="99"/>
      <c r="AN142" s="98">
        <f t="shared" si="4"/>
        <v>0</v>
      </c>
      <c r="AO142" s="98">
        <f t="shared" si="5"/>
        <v>0</v>
      </c>
    </row>
    <row r="143" spans="1:41" s="85" customFormat="1" ht="13.2" x14ac:dyDescent="0.25">
      <c r="A143" s="90">
        <v>141</v>
      </c>
      <c r="B143" s="70"/>
      <c r="C143" s="71"/>
      <c r="D143" s="67"/>
      <c r="E143" s="71"/>
      <c r="F143" s="71"/>
      <c r="H143" s="90">
        <v>141</v>
      </c>
      <c r="I143" s="70"/>
      <c r="J143" s="71"/>
      <c r="K143" s="80"/>
      <c r="L143" s="71"/>
      <c r="M143" s="71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K143" s="99">
        <v>141</v>
      </c>
      <c r="AL143" s="100"/>
      <c r="AM143" s="99"/>
      <c r="AN143" s="98">
        <f t="shared" si="4"/>
        <v>0</v>
      </c>
      <c r="AO143" s="98">
        <f t="shared" si="5"/>
        <v>0</v>
      </c>
    </row>
    <row r="144" spans="1:41" s="85" customFormat="1" ht="13.2" x14ac:dyDescent="0.25">
      <c r="A144" s="90">
        <v>142</v>
      </c>
      <c r="B144" s="70"/>
      <c r="C144" s="71"/>
      <c r="D144" s="67"/>
      <c r="E144" s="71"/>
      <c r="F144" s="71"/>
      <c r="H144" s="90">
        <v>142</v>
      </c>
      <c r="I144" s="70"/>
      <c r="J144" s="71"/>
      <c r="K144" s="80"/>
      <c r="L144" s="71"/>
      <c r="M144" s="71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K144" s="99">
        <v>142</v>
      </c>
      <c r="AL144" s="100"/>
      <c r="AM144" s="99"/>
      <c r="AN144" s="98">
        <f t="shared" si="4"/>
        <v>0</v>
      </c>
      <c r="AO144" s="98">
        <f t="shared" si="5"/>
        <v>0</v>
      </c>
    </row>
    <row r="145" spans="1:41" s="85" customFormat="1" ht="13.2" x14ac:dyDescent="0.25">
      <c r="A145" s="90">
        <v>143</v>
      </c>
      <c r="B145" s="70"/>
      <c r="C145" s="71"/>
      <c r="D145" s="67"/>
      <c r="E145" s="71"/>
      <c r="F145" s="71"/>
      <c r="H145" s="90">
        <v>143</v>
      </c>
      <c r="I145" s="70"/>
      <c r="J145" s="71"/>
      <c r="K145" s="80"/>
      <c r="L145" s="71"/>
      <c r="M145" s="71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K145" s="99">
        <v>143</v>
      </c>
      <c r="AL145" s="100"/>
      <c r="AM145" s="99"/>
      <c r="AN145" s="98">
        <f t="shared" si="4"/>
        <v>0</v>
      </c>
      <c r="AO145" s="98">
        <f t="shared" si="5"/>
        <v>0</v>
      </c>
    </row>
    <row r="146" spans="1:41" s="85" customFormat="1" ht="13.2" x14ac:dyDescent="0.25">
      <c r="A146" s="90">
        <v>144</v>
      </c>
      <c r="B146" s="70"/>
      <c r="C146" s="71"/>
      <c r="D146" s="67"/>
      <c r="E146" s="71"/>
      <c r="F146" s="71"/>
      <c r="H146" s="90">
        <v>144</v>
      </c>
      <c r="I146" s="70"/>
      <c r="J146" s="71"/>
      <c r="K146" s="80"/>
      <c r="L146" s="71"/>
      <c r="M146" s="71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K146" s="99">
        <v>144</v>
      </c>
      <c r="AL146" s="100"/>
      <c r="AM146" s="99"/>
      <c r="AN146" s="98">
        <f t="shared" si="4"/>
        <v>0</v>
      </c>
      <c r="AO146" s="98">
        <f t="shared" si="5"/>
        <v>0</v>
      </c>
    </row>
    <row r="147" spans="1:41" s="85" customFormat="1" ht="13.2" x14ac:dyDescent="0.25">
      <c r="A147" s="90">
        <v>145</v>
      </c>
      <c r="B147" s="70"/>
      <c r="C147" s="71"/>
      <c r="D147" s="67"/>
      <c r="E147" s="71"/>
      <c r="F147" s="71"/>
      <c r="H147" s="90">
        <v>145</v>
      </c>
      <c r="I147" s="70"/>
      <c r="J147" s="71"/>
      <c r="K147" s="80"/>
      <c r="L147" s="71"/>
      <c r="M147" s="71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K147" s="99">
        <v>145</v>
      </c>
      <c r="AL147" s="100"/>
      <c r="AM147" s="99"/>
      <c r="AN147" s="98">
        <f t="shared" si="4"/>
        <v>0</v>
      </c>
      <c r="AO147" s="98">
        <f t="shared" si="5"/>
        <v>0</v>
      </c>
    </row>
    <row r="148" spans="1:41" s="85" customFormat="1" ht="13.2" x14ac:dyDescent="0.25">
      <c r="A148" s="90">
        <v>146</v>
      </c>
      <c r="B148" s="70"/>
      <c r="C148" s="71"/>
      <c r="D148" s="67"/>
      <c r="E148" s="71"/>
      <c r="F148" s="71"/>
      <c r="H148" s="90">
        <v>146</v>
      </c>
      <c r="I148" s="70"/>
      <c r="J148" s="71"/>
      <c r="K148" s="80"/>
      <c r="L148" s="71"/>
      <c r="M148" s="71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K148" s="99">
        <v>146</v>
      </c>
      <c r="AL148" s="100"/>
      <c r="AM148" s="99"/>
      <c r="AN148" s="98">
        <f t="shared" si="4"/>
        <v>0</v>
      </c>
      <c r="AO148" s="98">
        <f t="shared" si="5"/>
        <v>0</v>
      </c>
    </row>
    <row r="149" spans="1:41" s="85" customFormat="1" ht="13.2" x14ac:dyDescent="0.25">
      <c r="A149" s="90">
        <v>147</v>
      </c>
      <c r="B149" s="70"/>
      <c r="C149" s="71"/>
      <c r="D149" s="67"/>
      <c r="E149" s="71"/>
      <c r="F149" s="71"/>
      <c r="H149" s="90">
        <v>147</v>
      </c>
      <c r="I149" s="70"/>
      <c r="J149" s="71"/>
      <c r="K149" s="80"/>
      <c r="L149" s="71"/>
      <c r="M149" s="71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K149" s="99">
        <v>147</v>
      </c>
      <c r="AL149" s="100"/>
      <c r="AM149" s="99"/>
      <c r="AN149" s="98">
        <f t="shared" si="4"/>
        <v>0</v>
      </c>
      <c r="AO149" s="98">
        <f t="shared" si="5"/>
        <v>0</v>
      </c>
    </row>
    <row r="150" spans="1:41" s="85" customFormat="1" ht="13.2" x14ac:dyDescent="0.25">
      <c r="A150" s="90">
        <v>148</v>
      </c>
      <c r="B150" s="70"/>
      <c r="C150" s="71"/>
      <c r="D150" s="67"/>
      <c r="E150" s="71"/>
      <c r="F150" s="71"/>
      <c r="H150" s="90">
        <v>148</v>
      </c>
      <c r="I150" s="70"/>
      <c r="J150" s="71"/>
      <c r="K150" s="80"/>
      <c r="L150" s="71"/>
      <c r="M150" s="71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K150" s="99">
        <v>148</v>
      </c>
      <c r="AL150" s="100"/>
      <c r="AM150" s="99"/>
      <c r="AN150" s="98">
        <f t="shared" si="4"/>
        <v>0</v>
      </c>
      <c r="AO150" s="98">
        <f t="shared" si="5"/>
        <v>0</v>
      </c>
    </row>
    <row r="151" spans="1:41" s="85" customFormat="1" ht="13.2" x14ac:dyDescent="0.25">
      <c r="A151" s="90">
        <v>149</v>
      </c>
      <c r="B151" s="70"/>
      <c r="C151" s="71"/>
      <c r="D151" s="67"/>
      <c r="E151" s="71"/>
      <c r="F151" s="71"/>
      <c r="H151" s="90">
        <v>149</v>
      </c>
      <c r="I151" s="70"/>
      <c r="J151" s="71"/>
      <c r="K151" s="80"/>
      <c r="L151" s="71"/>
      <c r="M151" s="71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K151" s="99">
        <v>149</v>
      </c>
      <c r="AL151" s="100"/>
      <c r="AM151" s="99"/>
      <c r="AN151" s="98">
        <f t="shared" si="4"/>
        <v>0</v>
      </c>
      <c r="AO151" s="98">
        <f t="shared" si="5"/>
        <v>0</v>
      </c>
    </row>
    <row r="152" spans="1:41" s="85" customFormat="1" ht="13.2" x14ac:dyDescent="0.25">
      <c r="A152" s="90">
        <v>150</v>
      </c>
      <c r="B152" s="70"/>
      <c r="C152" s="71"/>
      <c r="D152" s="67"/>
      <c r="E152" s="71"/>
      <c r="F152" s="71"/>
      <c r="H152" s="90">
        <v>150</v>
      </c>
      <c r="I152" s="70"/>
      <c r="J152" s="71"/>
      <c r="K152" s="80"/>
      <c r="L152" s="71"/>
      <c r="M152" s="71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K152" s="99">
        <v>150</v>
      </c>
      <c r="AL152" s="100"/>
      <c r="AM152" s="99"/>
      <c r="AN152" s="98">
        <f t="shared" si="4"/>
        <v>0</v>
      </c>
      <c r="AO152" s="98">
        <f t="shared" si="5"/>
        <v>0</v>
      </c>
    </row>
    <row r="153" spans="1:41" s="85" customFormat="1" ht="13.2" x14ac:dyDescent="0.25">
      <c r="A153" s="90">
        <v>151</v>
      </c>
      <c r="B153" s="70"/>
      <c r="C153" s="71"/>
      <c r="D153" s="67"/>
      <c r="E153" s="71"/>
      <c r="F153" s="71"/>
      <c r="H153" s="90">
        <v>151</v>
      </c>
      <c r="I153" s="70"/>
      <c r="J153" s="71"/>
      <c r="K153" s="80"/>
      <c r="L153" s="71"/>
      <c r="M153" s="71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K153" s="99">
        <v>151</v>
      </c>
      <c r="AL153" s="100"/>
      <c r="AM153" s="99"/>
      <c r="AN153" s="98">
        <f t="shared" si="4"/>
        <v>0</v>
      </c>
      <c r="AO153" s="98">
        <f t="shared" si="5"/>
        <v>0</v>
      </c>
    </row>
    <row r="154" spans="1:41" s="85" customFormat="1" ht="13.2" x14ac:dyDescent="0.25">
      <c r="A154" s="90">
        <v>152</v>
      </c>
      <c r="B154" s="70"/>
      <c r="C154" s="71"/>
      <c r="D154" s="67"/>
      <c r="E154" s="71"/>
      <c r="F154" s="71"/>
      <c r="H154" s="90">
        <v>152</v>
      </c>
      <c r="I154" s="70"/>
      <c r="J154" s="71"/>
      <c r="K154" s="80"/>
      <c r="L154" s="71"/>
      <c r="M154" s="71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K154" s="99">
        <v>152</v>
      </c>
      <c r="AL154" s="100"/>
      <c r="AM154" s="99"/>
      <c r="AN154" s="98">
        <f t="shared" si="4"/>
        <v>0</v>
      </c>
      <c r="AO154" s="98">
        <f t="shared" si="5"/>
        <v>0</v>
      </c>
    </row>
    <row r="155" spans="1:41" s="85" customFormat="1" ht="13.2" x14ac:dyDescent="0.25">
      <c r="A155" s="90">
        <v>153</v>
      </c>
      <c r="B155" s="70"/>
      <c r="C155" s="71"/>
      <c r="D155" s="67"/>
      <c r="E155" s="71"/>
      <c r="F155" s="71"/>
      <c r="H155" s="90">
        <v>153</v>
      </c>
      <c r="I155" s="70"/>
      <c r="J155" s="71"/>
      <c r="K155" s="80"/>
      <c r="L155" s="71"/>
      <c r="M155" s="71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K155" s="99">
        <v>153</v>
      </c>
      <c r="AL155" s="100"/>
      <c r="AM155" s="99"/>
      <c r="AN155" s="98">
        <f t="shared" si="4"/>
        <v>0</v>
      </c>
      <c r="AO155" s="98">
        <f t="shared" si="5"/>
        <v>0</v>
      </c>
    </row>
    <row r="156" spans="1:41" s="85" customFormat="1" ht="13.2" x14ac:dyDescent="0.25">
      <c r="A156" s="90">
        <v>154</v>
      </c>
      <c r="B156" s="70"/>
      <c r="C156" s="71"/>
      <c r="D156" s="67"/>
      <c r="E156" s="71"/>
      <c r="F156" s="71"/>
      <c r="H156" s="90">
        <v>154</v>
      </c>
      <c r="I156" s="70"/>
      <c r="J156" s="71"/>
      <c r="K156" s="80"/>
      <c r="L156" s="71"/>
      <c r="M156" s="71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K156" s="99">
        <v>154</v>
      </c>
      <c r="AL156" s="100"/>
      <c r="AM156" s="99"/>
      <c r="AN156" s="98">
        <f t="shared" si="4"/>
        <v>0</v>
      </c>
      <c r="AO156" s="98">
        <f t="shared" si="5"/>
        <v>0</v>
      </c>
    </row>
    <row r="157" spans="1:41" s="85" customFormat="1" ht="13.2" x14ac:dyDescent="0.25">
      <c r="A157" s="90">
        <v>155</v>
      </c>
      <c r="B157" s="70"/>
      <c r="C157" s="71"/>
      <c r="D157" s="67"/>
      <c r="E157" s="71"/>
      <c r="F157" s="71"/>
      <c r="H157" s="90">
        <v>155</v>
      </c>
      <c r="I157" s="70"/>
      <c r="J157" s="71"/>
      <c r="K157" s="80"/>
      <c r="L157" s="71"/>
      <c r="M157" s="71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K157" s="99">
        <v>155</v>
      </c>
      <c r="AL157" s="100"/>
      <c r="AM157" s="99"/>
      <c r="AN157" s="98">
        <f t="shared" si="4"/>
        <v>0</v>
      </c>
      <c r="AO157" s="98">
        <f t="shared" si="5"/>
        <v>0</v>
      </c>
    </row>
    <row r="158" spans="1:41" s="85" customFormat="1" ht="13.2" x14ac:dyDescent="0.25">
      <c r="A158" s="90">
        <v>156</v>
      </c>
      <c r="B158" s="70"/>
      <c r="C158" s="71"/>
      <c r="D158" s="67"/>
      <c r="E158" s="71"/>
      <c r="F158" s="71"/>
      <c r="H158" s="90">
        <v>156</v>
      </c>
      <c r="I158" s="70"/>
      <c r="J158" s="71"/>
      <c r="K158" s="80"/>
      <c r="L158" s="71"/>
      <c r="M158" s="71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K158" s="99">
        <v>156</v>
      </c>
      <c r="AL158" s="100"/>
      <c r="AM158" s="99"/>
      <c r="AN158" s="98">
        <f t="shared" si="4"/>
        <v>0</v>
      </c>
      <c r="AO158" s="98">
        <f t="shared" si="5"/>
        <v>0</v>
      </c>
    </row>
    <row r="159" spans="1:41" s="85" customFormat="1" ht="13.2" x14ac:dyDescent="0.25">
      <c r="A159" s="90">
        <v>157</v>
      </c>
      <c r="B159" s="70"/>
      <c r="C159" s="71"/>
      <c r="D159" s="67"/>
      <c r="E159" s="71"/>
      <c r="F159" s="71"/>
      <c r="H159" s="90">
        <v>157</v>
      </c>
      <c r="I159" s="70"/>
      <c r="J159" s="71"/>
      <c r="K159" s="80"/>
      <c r="L159" s="71"/>
      <c r="M159" s="71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K159" s="99">
        <v>157</v>
      </c>
      <c r="AL159" s="100"/>
      <c r="AM159" s="99"/>
      <c r="AN159" s="98">
        <f t="shared" si="4"/>
        <v>0</v>
      </c>
      <c r="AO159" s="98">
        <f t="shared" si="5"/>
        <v>0</v>
      </c>
    </row>
    <row r="160" spans="1:41" s="85" customFormat="1" ht="13.2" x14ac:dyDescent="0.25">
      <c r="A160" s="90">
        <v>158</v>
      </c>
      <c r="B160" s="70"/>
      <c r="C160" s="71"/>
      <c r="D160" s="67"/>
      <c r="E160" s="71"/>
      <c r="F160" s="71"/>
      <c r="H160" s="90">
        <v>158</v>
      </c>
      <c r="I160" s="70"/>
      <c r="J160" s="71"/>
      <c r="K160" s="80"/>
      <c r="L160" s="71"/>
      <c r="M160" s="71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K160" s="99">
        <v>158</v>
      </c>
      <c r="AL160" s="100"/>
      <c r="AM160" s="99"/>
      <c r="AN160" s="98">
        <f t="shared" si="4"/>
        <v>0</v>
      </c>
      <c r="AO160" s="98">
        <f t="shared" si="5"/>
        <v>0</v>
      </c>
    </row>
    <row r="161" spans="1:41" s="85" customFormat="1" ht="13.2" x14ac:dyDescent="0.25">
      <c r="A161" s="90">
        <v>159</v>
      </c>
      <c r="B161" s="70"/>
      <c r="C161" s="71"/>
      <c r="D161" s="67"/>
      <c r="E161" s="71"/>
      <c r="F161" s="71"/>
      <c r="H161" s="90">
        <v>159</v>
      </c>
      <c r="I161" s="70"/>
      <c r="J161" s="71"/>
      <c r="K161" s="80"/>
      <c r="L161" s="71"/>
      <c r="M161" s="71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K161" s="99">
        <v>159</v>
      </c>
      <c r="AL161" s="100"/>
      <c r="AM161" s="99"/>
      <c r="AN161" s="98">
        <f t="shared" si="4"/>
        <v>0</v>
      </c>
      <c r="AO161" s="98">
        <f t="shared" si="5"/>
        <v>0</v>
      </c>
    </row>
    <row r="162" spans="1:41" s="85" customFormat="1" ht="13.2" x14ac:dyDescent="0.25">
      <c r="A162" s="90">
        <v>160</v>
      </c>
      <c r="B162" s="70"/>
      <c r="C162" s="71"/>
      <c r="D162" s="67"/>
      <c r="E162" s="71"/>
      <c r="F162" s="71"/>
      <c r="H162" s="90">
        <v>160</v>
      </c>
      <c r="I162" s="70"/>
      <c r="J162" s="71"/>
      <c r="K162" s="80"/>
      <c r="L162" s="71"/>
      <c r="M162" s="71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K162" s="99">
        <v>160</v>
      </c>
      <c r="AL162" s="100"/>
      <c r="AM162" s="99"/>
      <c r="AN162" s="98">
        <f t="shared" si="4"/>
        <v>0</v>
      </c>
      <c r="AO162" s="98">
        <f t="shared" si="5"/>
        <v>0</v>
      </c>
    </row>
    <row r="163" spans="1:41" s="85" customFormat="1" ht="13.2" x14ac:dyDescent="0.25">
      <c r="A163" s="90">
        <v>161</v>
      </c>
      <c r="B163" s="70"/>
      <c r="C163" s="71"/>
      <c r="D163" s="67"/>
      <c r="E163" s="71"/>
      <c r="F163" s="71"/>
      <c r="H163" s="90">
        <v>161</v>
      </c>
      <c r="I163" s="70"/>
      <c r="J163" s="71"/>
      <c r="K163" s="80"/>
      <c r="L163" s="71"/>
      <c r="M163" s="71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K163" s="99">
        <v>161</v>
      </c>
      <c r="AL163" s="100"/>
      <c r="AM163" s="99"/>
      <c r="AN163" s="98">
        <f t="shared" si="4"/>
        <v>0</v>
      </c>
      <c r="AO163" s="98">
        <f t="shared" si="5"/>
        <v>0</v>
      </c>
    </row>
    <row r="164" spans="1:41" s="85" customFormat="1" ht="13.2" x14ac:dyDescent="0.25">
      <c r="A164" s="90">
        <v>162</v>
      </c>
      <c r="B164" s="70"/>
      <c r="C164" s="71"/>
      <c r="D164" s="67"/>
      <c r="E164" s="71"/>
      <c r="F164" s="71"/>
      <c r="H164" s="90">
        <v>162</v>
      </c>
      <c r="I164" s="70"/>
      <c r="J164" s="71"/>
      <c r="K164" s="80"/>
      <c r="L164" s="71"/>
      <c r="M164" s="71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K164" s="99">
        <v>162</v>
      </c>
      <c r="AL164" s="100"/>
      <c r="AM164" s="99"/>
      <c r="AN164" s="98">
        <f t="shared" si="4"/>
        <v>0</v>
      </c>
      <c r="AO164" s="98">
        <f t="shared" si="5"/>
        <v>0</v>
      </c>
    </row>
    <row r="165" spans="1:41" s="85" customFormat="1" ht="13.2" x14ac:dyDescent="0.25">
      <c r="A165" s="90">
        <v>163</v>
      </c>
      <c r="B165" s="70"/>
      <c r="C165" s="71"/>
      <c r="D165" s="67"/>
      <c r="E165" s="71"/>
      <c r="F165" s="71"/>
      <c r="H165" s="90">
        <v>163</v>
      </c>
      <c r="I165" s="70"/>
      <c r="J165" s="71"/>
      <c r="K165" s="80"/>
      <c r="L165" s="71"/>
      <c r="M165" s="71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K165" s="99">
        <v>163</v>
      </c>
      <c r="AL165" s="100"/>
      <c r="AM165" s="99"/>
      <c r="AN165" s="98">
        <f t="shared" si="4"/>
        <v>0</v>
      </c>
      <c r="AO165" s="98">
        <f t="shared" si="5"/>
        <v>0</v>
      </c>
    </row>
    <row r="166" spans="1:41" s="85" customFormat="1" ht="13.2" x14ac:dyDescent="0.25">
      <c r="A166" s="90">
        <v>164</v>
      </c>
      <c r="B166" s="70"/>
      <c r="C166" s="71"/>
      <c r="D166" s="67"/>
      <c r="E166" s="71"/>
      <c r="F166" s="71"/>
      <c r="H166" s="90">
        <v>164</v>
      </c>
      <c r="I166" s="70"/>
      <c r="J166" s="71"/>
      <c r="K166" s="80"/>
      <c r="L166" s="71"/>
      <c r="M166" s="71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K166" s="99">
        <v>164</v>
      </c>
      <c r="AL166" s="100"/>
      <c r="AM166" s="99"/>
      <c r="AN166" s="98">
        <f t="shared" si="4"/>
        <v>0</v>
      </c>
      <c r="AO166" s="98">
        <f t="shared" si="5"/>
        <v>0</v>
      </c>
    </row>
    <row r="167" spans="1:41" s="85" customFormat="1" ht="13.2" x14ac:dyDescent="0.25">
      <c r="A167" s="90">
        <v>165</v>
      </c>
      <c r="B167" s="70"/>
      <c r="C167" s="71"/>
      <c r="D167" s="67"/>
      <c r="E167" s="71"/>
      <c r="F167" s="71"/>
      <c r="H167" s="90">
        <v>165</v>
      </c>
      <c r="I167" s="70"/>
      <c r="J167" s="71"/>
      <c r="K167" s="80"/>
      <c r="L167" s="71"/>
      <c r="M167" s="71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K167" s="99">
        <v>165</v>
      </c>
      <c r="AL167" s="100"/>
      <c r="AM167" s="99"/>
      <c r="AN167" s="98">
        <f t="shared" si="4"/>
        <v>0</v>
      </c>
      <c r="AO167" s="98">
        <f t="shared" si="5"/>
        <v>0</v>
      </c>
    </row>
    <row r="168" spans="1:41" s="85" customFormat="1" ht="13.2" x14ac:dyDescent="0.25">
      <c r="A168" s="90">
        <v>166</v>
      </c>
      <c r="B168" s="70"/>
      <c r="C168" s="71"/>
      <c r="D168" s="67"/>
      <c r="E168" s="71"/>
      <c r="F168" s="71"/>
      <c r="H168" s="90">
        <v>166</v>
      </c>
      <c r="I168" s="70"/>
      <c r="J168" s="71"/>
      <c r="K168" s="80"/>
      <c r="L168" s="71"/>
      <c r="M168" s="71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K168" s="99">
        <v>166</v>
      </c>
      <c r="AL168" s="100"/>
      <c r="AM168" s="99"/>
      <c r="AN168" s="98">
        <f t="shared" si="4"/>
        <v>0</v>
      </c>
      <c r="AO168" s="98">
        <f t="shared" si="5"/>
        <v>0</v>
      </c>
    </row>
    <row r="169" spans="1:41" s="85" customFormat="1" ht="13.2" x14ac:dyDescent="0.25">
      <c r="A169" s="90">
        <v>167</v>
      </c>
      <c r="B169" s="70"/>
      <c r="C169" s="71"/>
      <c r="D169" s="67"/>
      <c r="E169" s="71"/>
      <c r="F169" s="71"/>
      <c r="H169" s="90">
        <v>167</v>
      </c>
      <c r="I169" s="70"/>
      <c r="J169" s="71"/>
      <c r="K169" s="80"/>
      <c r="L169" s="71"/>
      <c r="M169" s="71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K169" s="99">
        <v>167</v>
      </c>
      <c r="AL169" s="100"/>
      <c r="AM169" s="99"/>
      <c r="AN169" s="98">
        <f t="shared" si="4"/>
        <v>0</v>
      </c>
      <c r="AO169" s="98">
        <f t="shared" si="5"/>
        <v>0</v>
      </c>
    </row>
    <row r="170" spans="1:41" s="85" customFormat="1" ht="13.2" x14ac:dyDescent="0.25">
      <c r="A170" s="90">
        <v>168</v>
      </c>
      <c r="B170" s="70"/>
      <c r="C170" s="71"/>
      <c r="D170" s="67"/>
      <c r="E170" s="71"/>
      <c r="F170" s="71"/>
      <c r="H170" s="90">
        <v>168</v>
      </c>
      <c r="I170" s="70"/>
      <c r="J170" s="71"/>
      <c r="K170" s="80"/>
      <c r="L170" s="71"/>
      <c r="M170" s="71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K170" s="99">
        <v>168</v>
      </c>
      <c r="AL170" s="100"/>
      <c r="AM170" s="99"/>
      <c r="AN170" s="98">
        <f t="shared" si="4"/>
        <v>0</v>
      </c>
      <c r="AO170" s="98">
        <f t="shared" si="5"/>
        <v>0</v>
      </c>
    </row>
    <row r="171" spans="1:41" s="85" customFormat="1" ht="13.2" x14ac:dyDescent="0.25">
      <c r="A171" s="90">
        <v>169</v>
      </c>
      <c r="B171" s="70"/>
      <c r="C171" s="71"/>
      <c r="D171" s="67"/>
      <c r="E171" s="71"/>
      <c r="F171" s="71"/>
      <c r="H171" s="90">
        <v>169</v>
      </c>
      <c r="I171" s="70"/>
      <c r="J171" s="71"/>
      <c r="K171" s="80"/>
      <c r="L171" s="71"/>
      <c r="M171" s="71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K171" s="99">
        <v>169</v>
      </c>
      <c r="AL171" s="100"/>
      <c r="AM171" s="99"/>
      <c r="AN171" s="98">
        <f t="shared" si="4"/>
        <v>0</v>
      </c>
      <c r="AO171" s="98">
        <f t="shared" si="5"/>
        <v>0</v>
      </c>
    </row>
    <row r="172" spans="1:41" s="85" customFormat="1" ht="13.2" x14ac:dyDescent="0.25">
      <c r="A172" s="90">
        <v>170</v>
      </c>
      <c r="B172" s="70"/>
      <c r="C172" s="71"/>
      <c r="D172" s="67"/>
      <c r="E172" s="71"/>
      <c r="F172" s="71"/>
      <c r="H172" s="90">
        <v>170</v>
      </c>
      <c r="I172" s="70"/>
      <c r="J172" s="71"/>
      <c r="K172" s="80"/>
      <c r="L172" s="71"/>
      <c r="M172" s="71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K172" s="99">
        <v>170</v>
      </c>
      <c r="AL172" s="100"/>
      <c r="AM172" s="99"/>
      <c r="AN172" s="98">
        <f t="shared" si="4"/>
        <v>0</v>
      </c>
      <c r="AO172" s="98">
        <f t="shared" si="5"/>
        <v>0</v>
      </c>
    </row>
    <row r="173" spans="1:41" s="85" customFormat="1" ht="13.2" x14ac:dyDescent="0.25">
      <c r="A173" s="90">
        <v>171</v>
      </c>
      <c r="B173" s="70"/>
      <c r="C173" s="71"/>
      <c r="D173" s="67"/>
      <c r="E173" s="71"/>
      <c r="F173" s="71"/>
      <c r="H173" s="90">
        <v>171</v>
      </c>
      <c r="I173" s="70"/>
      <c r="J173" s="71"/>
      <c r="K173" s="80"/>
      <c r="L173" s="71"/>
      <c r="M173" s="71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K173" s="99">
        <v>171</v>
      </c>
      <c r="AL173" s="100"/>
      <c r="AM173" s="99"/>
      <c r="AN173" s="98">
        <f t="shared" si="4"/>
        <v>0</v>
      </c>
      <c r="AO173" s="98">
        <f t="shared" si="5"/>
        <v>0</v>
      </c>
    </row>
    <row r="174" spans="1:41" s="85" customFormat="1" ht="13.2" x14ac:dyDescent="0.25">
      <c r="A174" s="90">
        <v>172</v>
      </c>
      <c r="B174" s="70"/>
      <c r="C174" s="71"/>
      <c r="D174" s="67"/>
      <c r="E174" s="71"/>
      <c r="F174" s="71"/>
      <c r="H174" s="90">
        <v>172</v>
      </c>
      <c r="I174" s="70"/>
      <c r="J174" s="71"/>
      <c r="K174" s="80"/>
      <c r="L174" s="71"/>
      <c r="M174" s="71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K174" s="99">
        <v>172</v>
      </c>
      <c r="AL174" s="100"/>
      <c r="AM174" s="99"/>
      <c r="AN174" s="98">
        <f t="shared" si="4"/>
        <v>0</v>
      </c>
      <c r="AO174" s="98">
        <f t="shared" si="5"/>
        <v>0</v>
      </c>
    </row>
    <row r="175" spans="1:41" s="85" customFormat="1" ht="13.2" x14ac:dyDescent="0.25">
      <c r="A175" s="90">
        <v>173</v>
      </c>
      <c r="B175" s="70"/>
      <c r="C175" s="71"/>
      <c r="D175" s="67"/>
      <c r="E175" s="71"/>
      <c r="F175" s="71"/>
      <c r="H175" s="90">
        <v>173</v>
      </c>
      <c r="I175" s="70"/>
      <c r="J175" s="71"/>
      <c r="K175" s="80"/>
      <c r="L175" s="71"/>
      <c r="M175" s="71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K175" s="99">
        <v>173</v>
      </c>
      <c r="AL175" s="100"/>
      <c r="AM175" s="99"/>
      <c r="AN175" s="98">
        <f t="shared" si="4"/>
        <v>0</v>
      </c>
      <c r="AO175" s="98">
        <f t="shared" si="5"/>
        <v>0</v>
      </c>
    </row>
    <row r="176" spans="1:41" s="85" customFormat="1" ht="13.2" x14ac:dyDescent="0.25">
      <c r="A176" s="90">
        <v>174</v>
      </c>
      <c r="B176" s="70"/>
      <c r="C176" s="71"/>
      <c r="D176" s="67"/>
      <c r="E176" s="71"/>
      <c r="F176" s="71"/>
      <c r="H176" s="90">
        <v>174</v>
      </c>
      <c r="I176" s="70"/>
      <c r="J176" s="71"/>
      <c r="K176" s="80"/>
      <c r="L176" s="71"/>
      <c r="M176" s="71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K176" s="99">
        <v>174</v>
      </c>
      <c r="AL176" s="100"/>
      <c r="AM176" s="99"/>
      <c r="AN176" s="98">
        <f t="shared" si="4"/>
        <v>0</v>
      </c>
      <c r="AO176" s="98">
        <f t="shared" si="5"/>
        <v>0</v>
      </c>
    </row>
    <row r="177" spans="1:41" s="85" customFormat="1" ht="13.2" x14ac:dyDescent="0.25">
      <c r="A177" s="90">
        <v>175</v>
      </c>
      <c r="B177" s="70"/>
      <c r="C177" s="71"/>
      <c r="D177" s="67"/>
      <c r="E177" s="71"/>
      <c r="F177" s="71"/>
      <c r="H177" s="90">
        <v>175</v>
      </c>
      <c r="I177" s="70"/>
      <c r="J177" s="71"/>
      <c r="K177" s="80"/>
      <c r="L177" s="71"/>
      <c r="M177" s="71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K177" s="99">
        <v>175</v>
      </c>
      <c r="AL177" s="100"/>
      <c r="AM177" s="99"/>
      <c r="AN177" s="98">
        <f t="shared" si="4"/>
        <v>0</v>
      </c>
      <c r="AO177" s="98">
        <f t="shared" si="5"/>
        <v>0</v>
      </c>
    </row>
    <row r="178" spans="1:41" s="85" customFormat="1" ht="13.2" x14ac:dyDescent="0.25">
      <c r="A178" s="90">
        <v>176</v>
      </c>
      <c r="B178" s="70"/>
      <c r="C178" s="71"/>
      <c r="D178" s="67"/>
      <c r="E178" s="71"/>
      <c r="F178" s="71"/>
      <c r="H178" s="90">
        <v>176</v>
      </c>
      <c r="I178" s="70"/>
      <c r="J178" s="71"/>
      <c r="K178" s="80"/>
      <c r="L178" s="71"/>
      <c r="M178" s="71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K178" s="99">
        <v>176</v>
      </c>
      <c r="AL178" s="100"/>
      <c r="AM178" s="99"/>
      <c r="AN178" s="98">
        <f t="shared" si="4"/>
        <v>0</v>
      </c>
      <c r="AO178" s="98">
        <f t="shared" si="5"/>
        <v>0</v>
      </c>
    </row>
    <row r="179" spans="1:41" s="85" customFormat="1" ht="13.2" x14ac:dyDescent="0.25">
      <c r="A179" s="90">
        <v>177</v>
      </c>
      <c r="B179" s="70"/>
      <c r="C179" s="71"/>
      <c r="D179" s="67"/>
      <c r="E179" s="71"/>
      <c r="F179" s="71"/>
      <c r="H179" s="90">
        <v>177</v>
      </c>
      <c r="I179" s="70"/>
      <c r="J179" s="71"/>
      <c r="K179" s="80"/>
      <c r="L179" s="71"/>
      <c r="M179" s="71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K179" s="99">
        <v>177</v>
      </c>
      <c r="AL179" s="100"/>
      <c r="AM179" s="99"/>
      <c r="AN179" s="98">
        <f t="shared" si="4"/>
        <v>0</v>
      </c>
      <c r="AO179" s="98">
        <f t="shared" si="5"/>
        <v>0</v>
      </c>
    </row>
    <row r="180" spans="1:41" s="85" customFormat="1" ht="13.2" x14ac:dyDescent="0.25">
      <c r="A180" s="90">
        <v>178</v>
      </c>
      <c r="B180" s="70"/>
      <c r="C180" s="71"/>
      <c r="D180" s="67"/>
      <c r="E180" s="71"/>
      <c r="F180" s="71"/>
      <c r="H180" s="90">
        <v>178</v>
      </c>
      <c r="I180" s="70"/>
      <c r="J180" s="71"/>
      <c r="K180" s="80"/>
      <c r="L180" s="71"/>
      <c r="M180" s="71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K180" s="99">
        <v>178</v>
      </c>
      <c r="AL180" s="100"/>
      <c r="AM180" s="99"/>
      <c r="AN180" s="98">
        <f t="shared" si="4"/>
        <v>0</v>
      </c>
      <c r="AO180" s="98">
        <f t="shared" si="5"/>
        <v>0</v>
      </c>
    </row>
    <row r="181" spans="1:41" s="85" customFormat="1" ht="13.2" x14ac:dyDescent="0.25">
      <c r="A181" s="90">
        <v>179</v>
      </c>
      <c r="B181" s="70"/>
      <c r="C181" s="71"/>
      <c r="D181" s="67"/>
      <c r="E181" s="71"/>
      <c r="F181" s="71"/>
      <c r="H181" s="90">
        <v>179</v>
      </c>
      <c r="I181" s="70"/>
      <c r="J181" s="71"/>
      <c r="K181" s="80"/>
      <c r="L181" s="71"/>
      <c r="M181" s="71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K181" s="99">
        <v>179</v>
      </c>
      <c r="AL181" s="100"/>
      <c r="AM181" s="99"/>
      <c r="AN181" s="98">
        <f t="shared" si="4"/>
        <v>0</v>
      </c>
      <c r="AO181" s="98">
        <f t="shared" si="5"/>
        <v>0</v>
      </c>
    </row>
    <row r="182" spans="1:41" s="85" customFormat="1" ht="13.2" x14ac:dyDescent="0.25">
      <c r="A182" s="90">
        <v>180</v>
      </c>
      <c r="B182" s="70"/>
      <c r="C182" s="71"/>
      <c r="D182" s="67"/>
      <c r="E182" s="71"/>
      <c r="F182" s="71"/>
      <c r="H182" s="90">
        <v>180</v>
      </c>
      <c r="I182" s="70"/>
      <c r="J182" s="71"/>
      <c r="K182" s="80"/>
      <c r="L182" s="71"/>
      <c r="M182" s="71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K182" s="99">
        <v>180</v>
      </c>
      <c r="AL182" s="100"/>
      <c r="AM182" s="99"/>
      <c r="AN182" s="98">
        <f t="shared" si="4"/>
        <v>0</v>
      </c>
      <c r="AO182" s="98">
        <f t="shared" si="5"/>
        <v>0</v>
      </c>
    </row>
    <row r="183" spans="1:41" s="85" customFormat="1" ht="13.2" x14ac:dyDescent="0.25">
      <c r="A183" s="90">
        <v>181</v>
      </c>
      <c r="B183" s="70"/>
      <c r="C183" s="71"/>
      <c r="D183" s="67"/>
      <c r="E183" s="71"/>
      <c r="F183" s="71"/>
      <c r="H183" s="90">
        <v>181</v>
      </c>
      <c r="I183" s="70"/>
      <c r="J183" s="71"/>
      <c r="K183" s="80"/>
      <c r="L183" s="71"/>
      <c r="M183" s="71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K183" s="99">
        <v>181</v>
      </c>
      <c r="AL183" s="100"/>
      <c r="AM183" s="99"/>
      <c r="AN183" s="98">
        <f t="shared" si="4"/>
        <v>0</v>
      </c>
      <c r="AO183" s="98">
        <f t="shared" si="5"/>
        <v>0</v>
      </c>
    </row>
    <row r="184" spans="1:41" s="85" customFormat="1" ht="13.2" x14ac:dyDescent="0.25">
      <c r="A184" s="90">
        <v>182</v>
      </c>
      <c r="B184" s="70"/>
      <c r="C184" s="71"/>
      <c r="D184" s="67"/>
      <c r="E184" s="71"/>
      <c r="F184" s="71"/>
      <c r="H184" s="90">
        <v>182</v>
      </c>
      <c r="I184" s="70"/>
      <c r="J184" s="71"/>
      <c r="K184" s="80"/>
      <c r="L184" s="71"/>
      <c r="M184" s="71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K184" s="99">
        <v>182</v>
      </c>
      <c r="AL184" s="100"/>
      <c r="AM184" s="99"/>
      <c r="AN184" s="98">
        <f t="shared" si="4"/>
        <v>0</v>
      </c>
      <c r="AO184" s="98">
        <f t="shared" si="5"/>
        <v>0</v>
      </c>
    </row>
    <row r="185" spans="1:41" s="85" customFormat="1" ht="13.2" x14ac:dyDescent="0.25">
      <c r="A185" s="90">
        <v>183</v>
      </c>
      <c r="B185" s="70"/>
      <c r="C185" s="71"/>
      <c r="D185" s="67"/>
      <c r="E185" s="71"/>
      <c r="F185" s="71"/>
      <c r="H185" s="90">
        <v>183</v>
      </c>
      <c r="I185" s="70"/>
      <c r="J185" s="71"/>
      <c r="K185" s="80"/>
      <c r="L185" s="71"/>
      <c r="M185" s="71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K185" s="99">
        <v>183</v>
      </c>
      <c r="AL185" s="100"/>
      <c r="AM185" s="99"/>
      <c r="AN185" s="98">
        <f t="shared" si="4"/>
        <v>0</v>
      </c>
      <c r="AO185" s="98">
        <f t="shared" si="5"/>
        <v>0</v>
      </c>
    </row>
    <row r="186" spans="1:41" s="85" customFormat="1" ht="13.2" x14ac:dyDescent="0.25">
      <c r="A186" s="90">
        <v>184</v>
      </c>
      <c r="B186" s="70"/>
      <c r="C186" s="71"/>
      <c r="D186" s="67"/>
      <c r="E186" s="71"/>
      <c r="F186" s="71"/>
      <c r="H186" s="90">
        <v>184</v>
      </c>
      <c r="I186" s="70"/>
      <c r="J186" s="71"/>
      <c r="K186" s="80"/>
      <c r="L186" s="71"/>
      <c r="M186" s="71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K186" s="99">
        <v>184</v>
      </c>
      <c r="AL186" s="100"/>
      <c r="AM186" s="99"/>
      <c r="AN186" s="98">
        <f t="shared" si="4"/>
        <v>0</v>
      </c>
      <c r="AO186" s="98">
        <f t="shared" si="5"/>
        <v>0</v>
      </c>
    </row>
    <row r="187" spans="1:41" s="85" customFormat="1" ht="13.2" x14ac:dyDescent="0.25">
      <c r="A187" s="90">
        <v>185</v>
      </c>
      <c r="B187" s="70"/>
      <c r="C187" s="71"/>
      <c r="D187" s="67"/>
      <c r="E187" s="71"/>
      <c r="F187" s="71"/>
      <c r="H187" s="90">
        <v>185</v>
      </c>
      <c r="I187" s="70"/>
      <c r="J187" s="71"/>
      <c r="K187" s="80"/>
      <c r="L187" s="71"/>
      <c r="M187" s="71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K187" s="99">
        <v>185</v>
      </c>
      <c r="AL187" s="100"/>
      <c r="AM187" s="99"/>
      <c r="AN187" s="98">
        <f t="shared" si="4"/>
        <v>0</v>
      </c>
      <c r="AO187" s="98">
        <f t="shared" si="5"/>
        <v>0</v>
      </c>
    </row>
    <row r="188" spans="1:41" s="85" customFormat="1" ht="13.2" x14ac:dyDescent="0.25">
      <c r="A188" s="90">
        <v>186</v>
      </c>
      <c r="B188" s="70"/>
      <c r="C188" s="71"/>
      <c r="D188" s="67"/>
      <c r="E188" s="71"/>
      <c r="F188" s="71"/>
      <c r="H188" s="90">
        <v>186</v>
      </c>
      <c r="I188" s="70"/>
      <c r="J188" s="71"/>
      <c r="K188" s="80"/>
      <c r="L188" s="71"/>
      <c r="M188" s="71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K188" s="99">
        <v>186</v>
      </c>
      <c r="AL188" s="100"/>
      <c r="AM188" s="99"/>
      <c r="AN188" s="98">
        <f t="shared" si="4"/>
        <v>0</v>
      </c>
      <c r="AO188" s="98">
        <f t="shared" si="5"/>
        <v>0</v>
      </c>
    </row>
    <row r="189" spans="1:41" s="85" customFormat="1" ht="13.2" x14ac:dyDescent="0.25">
      <c r="A189" s="90">
        <v>187</v>
      </c>
      <c r="B189" s="70"/>
      <c r="C189" s="71"/>
      <c r="D189" s="67"/>
      <c r="E189" s="71"/>
      <c r="F189" s="71"/>
      <c r="H189" s="90">
        <v>187</v>
      </c>
      <c r="I189" s="70"/>
      <c r="J189" s="71"/>
      <c r="K189" s="80"/>
      <c r="L189" s="71"/>
      <c r="M189" s="71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K189" s="99">
        <v>187</v>
      </c>
      <c r="AL189" s="100"/>
      <c r="AM189" s="99"/>
      <c r="AN189" s="98">
        <f t="shared" si="4"/>
        <v>0</v>
      </c>
      <c r="AO189" s="98">
        <f t="shared" si="5"/>
        <v>0</v>
      </c>
    </row>
    <row r="190" spans="1:41" s="85" customFormat="1" ht="13.2" x14ac:dyDescent="0.25">
      <c r="A190" s="90">
        <v>188</v>
      </c>
      <c r="B190" s="70"/>
      <c r="C190" s="71"/>
      <c r="D190" s="67"/>
      <c r="E190" s="71"/>
      <c r="F190" s="71"/>
      <c r="H190" s="90">
        <v>188</v>
      </c>
      <c r="I190" s="70"/>
      <c r="J190" s="71"/>
      <c r="K190" s="80"/>
      <c r="L190" s="71"/>
      <c r="M190" s="71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K190" s="99">
        <v>188</v>
      </c>
      <c r="AL190" s="100"/>
      <c r="AM190" s="99"/>
      <c r="AN190" s="98">
        <f t="shared" si="4"/>
        <v>0</v>
      </c>
      <c r="AO190" s="98">
        <f t="shared" si="5"/>
        <v>0</v>
      </c>
    </row>
    <row r="191" spans="1:41" s="85" customFormat="1" ht="13.2" x14ac:dyDescent="0.25">
      <c r="A191" s="90">
        <v>189</v>
      </c>
      <c r="B191" s="70"/>
      <c r="C191" s="71"/>
      <c r="D191" s="67"/>
      <c r="E191" s="71"/>
      <c r="F191" s="71"/>
      <c r="H191" s="90">
        <v>189</v>
      </c>
      <c r="I191" s="70"/>
      <c r="J191" s="71"/>
      <c r="K191" s="80"/>
      <c r="L191" s="71"/>
      <c r="M191" s="71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K191" s="99">
        <v>189</v>
      </c>
      <c r="AL191" s="100"/>
      <c r="AM191" s="99"/>
      <c r="AN191" s="98">
        <f t="shared" si="4"/>
        <v>0</v>
      </c>
      <c r="AO191" s="98">
        <f t="shared" si="5"/>
        <v>0</v>
      </c>
    </row>
    <row r="192" spans="1:41" s="85" customFormat="1" ht="13.2" x14ac:dyDescent="0.25">
      <c r="A192" s="90">
        <v>190</v>
      </c>
      <c r="B192" s="70"/>
      <c r="C192" s="71"/>
      <c r="D192" s="67"/>
      <c r="E192" s="71"/>
      <c r="F192" s="71"/>
      <c r="H192" s="90">
        <v>190</v>
      </c>
      <c r="I192" s="70"/>
      <c r="J192" s="71"/>
      <c r="K192" s="80"/>
      <c r="L192" s="71"/>
      <c r="M192" s="71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K192" s="99">
        <v>190</v>
      </c>
      <c r="AL192" s="100"/>
      <c r="AM192" s="99"/>
      <c r="AN192" s="98">
        <f t="shared" si="4"/>
        <v>0</v>
      </c>
      <c r="AO192" s="98">
        <f t="shared" si="5"/>
        <v>0</v>
      </c>
    </row>
    <row r="193" spans="1:41" s="85" customFormat="1" ht="13.2" x14ac:dyDescent="0.25">
      <c r="A193" s="90">
        <v>191</v>
      </c>
      <c r="B193" s="70"/>
      <c r="C193" s="71"/>
      <c r="D193" s="67"/>
      <c r="E193" s="71"/>
      <c r="F193" s="71"/>
      <c r="H193" s="90">
        <v>191</v>
      </c>
      <c r="I193" s="70"/>
      <c r="J193" s="71"/>
      <c r="K193" s="80"/>
      <c r="L193" s="71"/>
      <c r="M193" s="71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K193" s="99">
        <v>191</v>
      </c>
      <c r="AL193" s="100"/>
      <c r="AM193" s="99"/>
      <c r="AN193" s="98">
        <f t="shared" si="4"/>
        <v>0</v>
      </c>
      <c r="AO193" s="98">
        <f t="shared" si="5"/>
        <v>0</v>
      </c>
    </row>
    <row r="194" spans="1:41" s="85" customFormat="1" ht="13.2" x14ac:dyDescent="0.25">
      <c r="A194" s="90">
        <v>192</v>
      </c>
      <c r="B194" s="70"/>
      <c r="C194" s="71"/>
      <c r="D194" s="67"/>
      <c r="E194" s="71"/>
      <c r="F194" s="71"/>
      <c r="H194" s="90">
        <v>192</v>
      </c>
      <c r="I194" s="70"/>
      <c r="J194" s="71"/>
      <c r="K194" s="80"/>
      <c r="L194" s="71"/>
      <c r="M194" s="71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K194" s="99">
        <v>192</v>
      </c>
      <c r="AL194" s="100"/>
      <c r="AM194" s="99"/>
      <c r="AN194" s="98">
        <f t="shared" si="4"/>
        <v>0</v>
      </c>
      <c r="AO194" s="98">
        <f t="shared" si="5"/>
        <v>0</v>
      </c>
    </row>
    <row r="195" spans="1:41" s="85" customFormat="1" ht="13.2" x14ac:dyDescent="0.25">
      <c r="A195" s="90">
        <v>193</v>
      </c>
      <c r="B195" s="70"/>
      <c r="C195" s="71"/>
      <c r="D195" s="67"/>
      <c r="E195" s="71"/>
      <c r="F195" s="71"/>
      <c r="H195" s="90">
        <v>193</v>
      </c>
      <c r="I195" s="70"/>
      <c r="J195" s="71"/>
      <c r="K195" s="80"/>
      <c r="L195" s="71"/>
      <c r="M195" s="71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K195" s="99">
        <v>193</v>
      </c>
      <c r="AL195" s="100"/>
      <c r="AM195" s="99"/>
      <c r="AN195" s="98">
        <f t="shared" si="4"/>
        <v>0</v>
      </c>
      <c r="AO195" s="98">
        <f t="shared" si="5"/>
        <v>0</v>
      </c>
    </row>
    <row r="196" spans="1:41" s="85" customFormat="1" ht="13.2" x14ac:dyDescent="0.25">
      <c r="A196" s="90">
        <v>194</v>
      </c>
      <c r="B196" s="70"/>
      <c r="C196" s="71"/>
      <c r="D196" s="67"/>
      <c r="E196" s="71"/>
      <c r="F196" s="71"/>
      <c r="H196" s="90">
        <v>194</v>
      </c>
      <c r="I196" s="70"/>
      <c r="J196" s="71"/>
      <c r="K196" s="80"/>
      <c r="L196" s="71"/>
      <c r="M196" s="71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K196" s="99">
        <v>194</v>
      </c>
      <c r="AL196" s="100"/>
      <c r="AM196" s="99"/>
      <c r="AN196" s="98">
        <f t="shared" ref="AN196:AN259" si="6">D196</f>
        <v>0</v>
      </c>
      <c r="AO196" s="98">
        <f t="shared" ref="AO196:AO259" si="7">K196</f>
        <v>0</v>
      </c>
    </row>
    <row r="197" spans="1:41" s="85" customFormat="1" ht="13.2" x14ac:dyDescent="0.25">
      <c r="A197" s="90">
        <v>195</v>
      </c>
      <c r="B197" s="70"/>
      <c r="C197" s="71"/>
      <c r="D197" s="67"/>
      <c r="E197" s="71"/>
      <c r="F197" s="71"/>
      <c r="H197" s="90">
        <v>195</v>
      </c>
      <c r="I197" s="70"/>
      <c r="J197" s="71"/>
      <c r="K197" s="80"/>
      <c r="L197" s="71"/>
      <c r="M197" s="71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K197" s="99">
        <v>195</v>
      </c>
      <c r="AL197" s="100"/>
      <c r="AM197" s="99"/>
      <c r="AN197" s="98">
        <f t="shared" si="6"/>
        <v>0</v>
      </c>
      <c r="AO197" s="98">
        <f t="shared" si="7"/>
        <v>0</v>
      </c>
    </row>
    <row r="198" spans="1:41" s="85" customFormat="1" ht="13.2" x14ac:dyDescent="0.25">
      <c r="A198" s="90">
        <v>196</v>
      </c>
      <c r="B198" s="70"/>
      <c r="C198" s="71"/>
      <c r="D198" s="67"/>
      <c r="E198" s="71"/>
      <c r="F198" s="71"/>
      <c r="H198" s="90">
        <v>196</v>
      </c>
      <c r="I198" s="70"/>
      <c r="J198" s="71"/>
      <c r="K198" s="80"/>
      <c r="L198" s="71"/>
      <c r="M198" s="71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K198" s="99">
        <v>196</v>
      </c>
      <c r="AL198" s="100"/>
      <c r="AM198" s="99"/>
      <c r="AN198" s="98">
        <f t="shared" si="6"/>
        <v>0</v>
      </c>
      <c r="AO198" s="98">
        <f t="shared" si="7"/>
        <v>0</v>
      </c>
    </row>
    <row r="199" spans="1:41" s="85" customFormat="1" ht="13.2" x14ac:dyDescent="0.25">
      <c r="A199" s="90">
        <v>197</v>
      </c>
      <c r="B199" s="70"/>
      <c r="C199" s="71"/>
      <c r="D199" s="67"/>
      <c r="E199" s="71"/>
      <c r="F199" s="71"/>
      <c r="H199" s="90">
        <v>197</v>
      </c>
      <c r="I199" s="70"/>
      <c r="J199" s="71"/>
      <c r="K199" s="80"/>
      <c r="L199" s="71"/>
      <c r="M199" s="71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K199" s="99">
        <v>197</v>
      </c>
      <c r="AL199" s="100"/>
      <c r="AM199" s="99"/>
      <c r="AN199" s="98">
        <f t="shared" si="6"/>
        <v>0</v>
      </c>
      <c r="AO199" s="98">
        <f t="shared" si="7"/>
        <v>0</v>
      </c>
    </row>
    <row r="200" spans="1:41" s="85" customFormat="1" ht="13.2" x14ac:dyDescent="0.25">
      <c r="A200" s="90">
        <v>198</v>
      </c>
      <c r="B200" s="70"/>
      <c r="C200" s="71"/>
      <c r="D200" s="67"/>
      <c r="E200" s="71"/>
      <c r="F200" s="71"/>
      <c r="H200" s="90">
        <v>198</v>
      </c>
      <c r="I200" s="70"/>
      <c r="J200" s="71"/>
      <c r="K200" s="80"/>
      <c r="L200" s="71"/>
      <c r="M200" s="71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K200" s="99">
        <v>198</v>
      </c>
      <c r="AL200" s="100"/>
      <c r="AM200" s="99"/>
      <c r="AN200" s="98">
        <f t="shared" si="6"/>
        <v>0</v>
      </c>
      <c r="AO200" s="98">
        <f t="shared" si="7"/>
        <v>0</v>
      </c>
    </row>
    <row r="201" spans="1:41" s="85" customFormat="1" ht="13.2" x14ac:dyDescent="0.25">
      <c r="A201" s="90">
        <v>199</v>
      </c>
      <c r="B201" s="70"/>
      <c r="C201" s="71"/>
      <c r="D201" s="67"/>
      <c r="E201" s="71"/>
      <c r="F201" s="71"/>
      <c r="H201" s="90">
        <v>199</v>
      </c>
      <c r="I201" s="70"/>
      <c r="J201" s="71"/>
      <c r="K201" s="80"/>
      <c r="L201" s="71"/>
      <c r="M201" s="71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K201" s="99">
        <v>199</v>
      </c>
      <c r="AL201" s="100"/>
      <c r="AM201" s="99"/>
      <c r="AN201" s="98">
        <f t="shared" si="6"/>
        <v>0</v>
      </c>
      <c r="AO201" s="98">
        <f t="shared" si="7"/>
        <v>0</v>
      </c>
    </row>
    <row r="202" spans="1:41" s="85" customFormat="1" ht="13.2" x14ac:dyDescent="0.25">
      <c r="A202" s="90">
        <v>200</v>
      </c>
      <c r="B202" s="70"/>
      <c r="C202" s="71"/>
      <c r="D202" s="67"/>
      <c r="E202" s="71"/>
      <c r="F202" s="71"/>
      <c r="H202" s="90">
        <v>200</v>
      </c>
      <c r="I202" s="70"/>
      <c r="J202" s="71"/>
      <c r="K202" s="80"/>
      <c r="L202" s="71"/>
      <c r="M202" s="71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K202" s="99">
        <v>200</v>
      </c>
      <c r="AL202" s="100"/>
      <c r="AM202" s="99"/>
      <c r="AN202" s="98">
        <f t="shared" si="6"/>
        <v>0</v>
      </c>
      <c r="AO202" s="98">
        <f t="shared" si="7"/>
        <v>0</v>
      </c>
    </row>
    <row r="203" spans="1:41" s="85" customFormat="1" ht="13.2" x14ac:dyDescent="0.25">
      <c r="A203" s="90">
        <v>201</v>
      </c>
      <c r="B203" s="70"/>
      <c r="C203" s="71"/>
      <c r="D203" s="67"/>
      <c r="E203" s="71"/>
      <c r="F203" s="71"/>
      <c r="H203" s="90">
        <v>201</v>
      </c>
      <c r="I203" s="70"/>
      <c r="J203" s="71"/>
      <c r="K203" s="80"/>
      <c r="L203" s="71"/>
      <c r="M203" s="71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K203" s="99">
        <v>201</v>
      </c>
      <c r="AL203" s="100"/>
      <c r="AM203" s="99"/>
      <c r="AN203" s="98">
        <f t="shared" si="6"/>
        <v>0</v>
      </c>
      <c r="AO203" s="98">
        <f t="shared" si="7"/>
        <v>0</v>
      </c>
    </row>
    <row r="204" spans="1:41" s="85" customFormat="1" ht="13.2" x14ac:dyDescent="0.25">
      <c r="A204" s="90">
        <v>202</v>
      </c>
      <c r="B204" s="70"/>
      <c r="C204" s="71"/>
      <c r="D204" s="67"/>
      <c r="E204" s="71"/>
      <c r="F204" s="71"/>
      <c r="H204" s="90">
        <v>202</v>
      </c>
      <c r="I204" s="70"/>
      <c r="J204" s="71"/>
      <c r="K204" s="80"/>
      <c r="L204" s="71"/>
      <c r="M204" s="71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K204" s="99">
        <v>202</v>
      </c>
      <c r="AL204" s="100"/>
      <c r="AM204" s="99"/>
      <c r="AN204" s="98">
        <f t="shared" si="6"/>
        <v>0</v>
      </c>
      <c r="AO204" s="98">
        <f t="shared" si="7"/>
        <v>0</v>
      </c>
    </row>
    <row r="205" spans="1:41" s="85" customFormat="1" ht="13.2" x14ac:dyDescent="0.25">
      <c r="A205" s="90">
        <v>203</v>
      </c>
      <c r="B205" s="70"/>
      <c r="C205" s="71"/>
      <c r="D205" s="67"/>
      <c r="E205" s="71"/>
      <c r="F205" s="71"/>
      <c r="H205" s="90">
        <v>203</v>
      </c>
      <c r="I205" s="70"/>
      <c r="J205" s="71"/>
      <c r="K205" s="80"/>
      <c r="L205" s="71"/>
      <c r="M205" s="71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K205" s="99">
        <v>203</v>
      </c>
      <c r="AL205" s="100"/>
      <c r="AM205" s="99"/>
      <c r="AN205" s="98">
        <f t="shared" si="6"/>
        <v>0</v>
      </c>
      <c r="AO205" s="98">
        <f t="shared" si="7"/>
        <v>0</v>
      </c>
    </row>
    <row r="206" spans="1:41" s="85" customFormat="1" ht="13.2" x14ac:dyDescent="0.25">
      <c r="A206" s="90">
        <v>204</v>
      </c>
      <c r="B206" s="70"/>
      <c r="C206" s="71"/>
      <c r="D206" s="67"/>
      <c r="E206" s="71"/>
      <c r="F206" s="71"/>
      <c r="H206" s="90">
        <v>204</v>
      </c>
      <c r="I206" s="70"/>
      <c r="J206" s="71"/>
      <c r="K206" s="80"/>
      <c r="L206" s="71"/>
      <c r="M206" s="71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K206" s="99">
        <v>204</v>
      </c>
      <c r="AL206" s="100"/>
      <c r="AM206" s="99"/>
      <c r="AN206" s="98">
        <f t="shared" si="6"/>
        <v>0</v>
      </c>
      <c r="AO206" s="98">
        <f t="shared" si="7"/>
        <v>0</v>
      </c>
    </row>
    <row r="207" spans="1:41" s="85" customFormat="1" ht="13.2" x14ac:dyDescent="0.25">
      <c r="A207" s="90">
        <v>205</v>
      </c>
      <c r="B207" s="70"/>
      <c r="C207" s="71"/>
      <c r="D207" s="67"/>
      <c r="E207" s="71"/>
      <c r="F207" s="71"/>
      <c r="H207" s="90">
        <v>205</v>
      </c>
      <c r="I207" s="70"/>
      <c r="J207" s="71"/>
      <c r="K207" s="80"/>
      <c r="L207" s="71"/>
      <c r="M207" s="71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K207" s="99">
        <v>205</v>
      </c>
      <c r="AL207" s="100"/>
      <c r="AM207" s="99"/>
      <c r="AN207" s="98">
        <f t="shared" si="6"/>
        <v>0</v>
      </c>
      <c r="AO207" s="98">
        <f t="shared" si="7"/>
        <v>0</v>
      </c>
    </row>
    <row r="208" spans="1:41" s="85" customFormat="1" ht="13.2" x14ac:dyDescent="0.25">
      <c r="A208" s="90">
        <v>206</v>
      </c>
      <c r="B208" s="70"/>
      <c r="C208" s="71"/>
      <c r="D208" s="67"/>
      <c r="E208" s="71"/>
      <c r="F208" s="71"/>
      <c r="H208" s="90">
        <v>206</v>
      </c>
      <c r="I208" s="70"/>
      <c r="J208" s="71"/>
      <c r="K208" s="80"/>
      <c r="L208" s="71"/>
      <c r="M208" s="71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K208" s="99">
        <v>206</v>
      </c>
      <c r="AL208" s="100"/>
      <c r="AM208" s="99"/>
      <c r="AN208" s="98">
        <f t="shared" si="6"/>
        <v>0</v>
      </c>
      <c r="AO208" s="98">
        <f t="shared" si="7"/>
        <v>0</v>
      </c>
    </row>
    <row r="209" spans="1:41" s="85" customFormat="1" ht="13.2" x14ac:dyDescent="0.25">
      <c r="A209" s="90">
        <v>207</v>
      </c>
      <c r="B209" s="70"/>
      <c r="C209" s="71"/>
      <c r="D209" s="67"/>
      <c r="E209" s="71"/>
      <c r="F209" s="71"/>
      <c r="H209" s="90">
        <v>207</v>
      </c>
      <c r="I209" s="70"/>
      <c r="J209" s="71"/>
      <c r="K209" s="80"/>
      <c r="L209" s="71"/>
      <c r="M209" s="71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K209" s="99">
        <v>207</v>
      </c>
      <c r="AL209" s="100"/>
      <c r="AM209" s="99"/>
      <c r="AN209" s="98">
        <f t="shared" si="6"/>
        <v>0</v>
      </c>
      <c r="AO209" s="98">
        <f t="shared" si="7"/>
        <v>0</v>
      </c>
    </row>
    <row r="210" spans="1:41" s="85" customFormat="1" ht="13.2" x14ac:dyDescent="0.25">
      <c r="A210" s="90">
        <v>208</v>
      </c>
      <c r="B210" s="70"/>
      <c r="C210" s="71"/>
      <c r="D210" s="67"/>
      <c r="E210" s="71"/>
      <c r="F210" s="71"/>
      <c r="H210" s="90">
        <v>208</v>
      </c>
      <c r="I210" s="70"/>
      <c r="J210" s="71"/>
      <c r="K210" s="80"/>
      <c r="L210" s="71"/>
      <c r="M210" s="71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K210" s="99">
        <v>208</v>
      </c>
      <c r="AL210" s="100"/>
      <c r="AM210" s="99"/>
      <c r="AN210" s="98">
        <f t="shared" si="6"/>
        <v>0</v>
      </c>
      <c r="AO210" s="98">
        <f t="shared" si="7"/>
        <v>0</v>
      </c>
    </row>
    <row r="211" spans="1:41" s="85" customFormat="1" ht="13.2" x14ac:dyDescent="0.25">
      <c r="A211" s="90">
        <v>209</v>
      </c>
      <c r="B211" s="70"/>
      <c r="C211" s="71"/>
      <c r="D211" s="67"/>
      <c r="E211" s="71"/>
      <c r="F211" s="71"/>
      <c r="H211" s="90">
        <v>209</v>
      </c>
      <c r="I211" s="70"/>
      <c r="J211" s="71"/>
      <c r="K211" s="80"/>
      <c r="L211" s="71"/>
      <c r="M211" s="71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K211" s="99">
        <v>209</v>
      </c>
      <c r="AL211" s="100"/>
      <c r="AM211" s="99"/>
      <c r="AN211" s="98">
        <f t="shared" si="6"/>
        <v>0</v>
      </c>
      <c r="AO211" s="98">
        <f t="shared" si="7"/>
        <v>0</v>
      </c>
    </row>
    <row r="212" spans="1:41" s="85" customFormat="1" ht="13.2" x14ac:dyDescent="0.25">
      <c r="A212" s="90">
        <v>210</v>
      </c>
      <c r="B212" s="70"/>
      <c r="C212" s="71"/>
      <c r="D212" s="67"/>
      <c r="E212" s="71"/>
      <c r="F212" s="71"/>
      <c r="H212" s="90">
        <v>210</v>
      </c>
      <c r="I212" s="70"/>
      <c r="J212" s="71"/>
      <c r="K212" s="80"/>
      <c r="L212" s="71"/>
      <c r="M212" s="71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K212" s="99">
        <v>210</v>
      </c>
      <c r="AL212" s="100"/>
      <c r="AM212" s="99"/>
      <c r="AN212" s="98">
        <f t="shared" si="6"/>
        <v>0</v>
      </c>
      <c r="AO212" s="98">
        <f t="shared" si="7"/>
        <v>0</v>
      </c>
    </row>
    <row r="213" spans="1:41" s="85" customFormat="1" ht="13.2" x14ac:dyDescent="0.25">
      <c r="A213" s="90">
        <v>211</v>
      </c>
      <c r="B213" s="70"/>
      <c r="C213" s="71"/>
      <c r="D213" s="67"/>
      <c r="E213" s="71"/>
      <c r="F213" s="71"/>
      <c r="H213" s="90">
        <v>211</v>
      </c>
      <c r="I213" s="70"/>
      <c r="J213" s="71"/>
      <c r="K213" s="80"/>
      <c r="L213" s="71"/>
      <c r="M213" s="71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K213" s="99">
        <v>211</v>
      </c>
      <c r="AL213" s="100"/>
      <c r="AM213" s="99"/>
      <c r="AN213" s="98">
        <f t="shared" si="6"/>
        <v>0</v>
      </c>
      <c r="AO213" s="98">
        <f t="shared" si="7"/>
        <v>0</v>
      </c>
    </row>
    <row r="214" spans="1:41" s="85" customFormat="1" ht="13.2" x14ac:dyDescent="0.25">
      <c r="A214" s="90">
        <v>212</v>
      </c>
      <c r="B214" s="70"/>
      <c r="C214" s="71"/>
      <c r="D214" s="67"/>
      <c r="E214" s="71"/>
      <c r="F214" s="71"/>
      <c r="H214" s="90">
        <v>212</v>
      </c>
      <c r="I214" s="70"/>
      <c r="J214" s="71"/>
      <c r="K214" s="80"/>
      <c r="L214" s="71"/>
      <c r="M214" s="71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K214" s="99">
        <v>212</v>
      </c>
      <c r="AL214" s="100"/>
      <c r="AM214" s="99"/>
      <c r="AN214" s="98">
        <f t="shared" si="6"/>
        <v>0</v>
      </c>
      <c r="AO214" s="98">
        <f t="shared" si="7"/>
        <v>0</v>
      </c>
    </row>
    <row r="215" spans="1:41" s="85" customFormat="1" ht="13.2" x14ac:dyDescent="0.25">
      <c r="A215" s="90">
        <v>213</v>
      </c>
      <c r="B215" s="70"/>
      <c r="C215" s="71"/>
      <c r="D215" s="67"/>
      <c r="E215" s="71"/>
      <c r="F215" s="71"/>
      <c r="H215" s="90">
        <v>213</v>
      </c>
      <c r="I215" s="70"/>
      <c r="J215" s="71"/>
      <c r="K215" s="80"/>
      <c r="L215" s="71"/>
      <c r="M215" s="71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K215" s="99">
        <v>213</v>
      </c>
      <c r="AL215" s="100"/>
      <c r="AM215" s="99"/>
      <c r="AN215" s="98">
        <f t="shared" si="6"/>
        <v>0</v>
      </c>
      <c r="AO215" s="98">
        <f t="shared" si="7"/>
        <v>0</v>
      </c>
    </row>
    <row r="216" spans="1:41" s="85" customFormat="1" ht="13.2" x14ac:dyDescent="0.25">
      <c r="A216" s="90">
        <v>214</v>
      </c>
      <c r="B216" s="70"/>
      <c r="C216" s="71"/>
      <c r="D216" s="67"/>
      <c r="E216" s="71"/>
      <c r="F216" s="71"/>
      <c r="H216" s="90">
        <v>214</v>
      </c>
      <c r="I216" s="70"/>
      <c r="J216" s="71"/>
      <c r="K216" s="80"/>
      <c r="L216" s="71"/>
      <c r="M216" s="71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K216" s="99">
        <v>214</v>
      </c>
      <c r="AL216" s="100"/>
      <c r="AM216" s="99"/>
      <c r="AN216" s="98">
        <f t="shared" si="6"/>
        <v>0</v>
      </c>
      <c r="AO216" s="98">
        <f t="shared" si="7"/>
        <v>0</v>
      </c>
    </row>
    <row r="217" spans="1:41" s="85" customFormat="1" ht="13.2" x14ac:dyDescent="0.25">
      <c r="A217" s="90">
        <v>215</v>
      </c>
      <c r="B217" s="70"/>
      <c r="C217" s="71"/>
      <c r="D217" s="67"/>
      <c r="E217" s="71"/>
      <c r="F217" s="71"/>
      <c r="H217" s="90">
        <v>215</v>
      </c>
      <c r="I217" s="70"/>
      <c r="J217" s="71"/>
      <c r="K217" s="80"/>
      <c r="L217" s="71"/>
      <c r="M217" s="71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K217" s="99">
        <v>215</v>
      </c>
      <c r="AL217" s="100"/>
      <c r="AM217" s="99"/>
      <c r="AN217" s="98">
        <f t="shared" si="6"/>
        <v>0</v>
      </c>
      <c r="AO217" s="98">
        <f t="shared" si="7"/>
        <v>0</v>
      </c>
    </row>
    <row r="218" spans="1:41" s="85" customFormat="1" ht="13.2" x14ac:dyDescent="0.25">
      <c r="A218" s="90">
        <v>216</v>
      </c>
      <c r="B218" s="70"/>
      <c r="C218" s="71"/>
      <c r="D218" s="67"/>
      <c r="E218" s="71"/>
      <c r="F218" s="71"/>
      <c r="H218" s="90">
        <v>216</v>
      </c>
      <c r="I218" s="70"/>
      <c r="J218" s="71"/>
      <c r="K218" s="80"/>
      <c r="L218" s="71"/>
      <c r="M218" s="71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K218" s="99">
        <v>216</v>
      </c>
      <c r="AL218" s="100"/>
      <c r="AM218" s="99"/>
      <c r="AN218" s="98">
        <f t="shared" si="6"/>
        <v>0</v>
      </c>
      <c r="AO218" s="98">
        <f t="shared" si="7"/>
        <v>0</v>
      </c>
    </row>
    <row r="219" spans="1:41" s="85" customFormat="1" ht="13.2" x14ac:dyDescent="0.25">
      <c r="A219" s="90">
        <v>217</v>
      </c>
      <c r="B219" s="70"/>
      <c r="C219" s="71"/>
      <c r="D219" s="67"/>
      <c r="E219" s="71"/>
      <c r="F219" s="71"/>
      <c r="H219" s="90">
        <v>217</v>
      </c>
      <c r="I219" s="70"/>
      <c r="J219" s="71"/>
      <c r="K219" s="80"/>
      <c r="L219" s="71"/>
      <c r="M219" s="71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K219" s="99">
        <v>217</v>
      </c>
      <c r="AL219" s="100"/>
      <c r="AM219" s="99"/>
      <c r="AN219" s="98">
        <f t="shared" si="6"/>
        <v>0</v>
      </c>
      <c r="AO219" s="98">
        <f t="shared" si="7"/>
        <v>0</v>
      </c>
    </row>
    <row r="220" spans="1:41" s="85" customFormat="1" ht="13.2" x14ac:dyDescent="0.25">
      <c r="A220" s="90">
        <v>218</v>
      </c>
      <c r="B220" s="70"/>
      <c r="C220" s="71"/>
      <c r="D220" s="67"/>
      <c r="E220" s="71"/>
      <c r="F220" s="71"/>
      <c r="H220" s="90">
        <v>218</v>
      </c>
      <c r="I220" s="70"/>
      <c r="J220" s="71"/>
      <c r="K220" s="80"/>
      <c r="L220" s="71"/>
      <c r="M220" s="71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K220" s="99">
        <v>218</v>
      </c>
      <c r="AL220" s="100"/>
      <c r="AM220" s="99"/>
      <c r="AN220" s="98">
        <f t="shared" si="6"/>
        <v>0</v>
      </c>
      <c r="AO220" s="98">
        <f t="shared" si="7"/>
        <v>0</v>
      </c>
    </row>
    <row r="221" spans="1:41" s="85" customFormat="1" ht="13.2" x14ac:dyDescent="0.25">
      <c r="A221" s="90">
        <v>219</v>
      </c>
      <c r="B221" s="70"/>
      <c r="C221" s="71"/>
      <c r="D221" s="67"/>
      <c r="E221" s="71"/>
      <c r="F221" s="71"/>
      <c r="H221" s="90">
        <v>219</v>
      </c>
      <c r="I221" s="70"/>
      <c r="J221" s="71"/>
      <c r="K221" s="80"/>
      <c r="L221" s="71"/>
      <c r="M221" s="71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K221" s="99">
        <v>219</v>
      </c>
      <c r="AL221" s="100"/>
      <c r="AM221" s="99"/>
      <c r="AN221" s="98">
        <f t="shared" si="6"/>
        <v>0</v>
      </c>
      <c r="AO221" s="98">
        <f t="shared" si="7"/>
        <v>0</v>
      </c>
    </row>
    <row r="222" spans="1:41" s="85" customFormat="1" ht="13.2" x14ac:dyDescent="0.25">
      <c r="A222" s="90">
        <v>220</v>
      </c>
      <c r="B222" s="70"/>
      <c r="C222" s="71"/>
      <c r="D222" s="67"/>
      <c r="E222" s="71"/>
      <c r="F222" s="71"/>
      <c r="H222" s="90">
        <v>220</v>
      </c>
      <c r="I222" s="70"/>
      <c r="J222" s="71"/>
      <c r="K222" s="80"/>
      <c r="L222" s="71"/>
      <c r="M222" s="71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K222" s="99">
        <v>220</v>
      </c>
      <c r="AL222" s="100"/>
      <c r="AM222" s="99"/>
      <c r="AN222" s="98">
        <f t="shared" si="6"/>
        <v>0</v>
      </c>
      <c r="AO222" s="98">
        <f t="shared" si="7"/>
        <v>0</v>
      </c>
    </row>
    <row r="223" spans="1:41" s="85" customFormat="1" ht="13.2" x14ac:dyDescent="0.25">
      <c r="A223" s="90">
        <v>221</v>
      </c>
      <c r="B223" s="70"/>
      <c r="C223" s="71"/>
      <c r="D223" s="67"/>
      <c r="E223" s="71"/>
      <c r="F223" s="71"/>
      <c r="H223" s="90">
        <v>221</v>
      </c>
      <c r="I223" s="70"/>
      <c r="J223" s="71"/>
      <c r="K223" s="80"/>
      <c r="L223" s="71"/>
      <c r="M223" s="71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K223" s="99">
        <v>221</v>
      </c>
      <c r="AL223" s="100"/>
      <c r="AM223" s="99"/>
      <c r="AN223" s="98">
        <f t="shared" si="6"/>
        <v>0</v>
      </c>
      <c r="AO223" s="98">
        <f t="shared" si="7"/>
        <v>0</v>
      </c>
    </row>
    <row r="224" spans="1:41" s="85" customFormat="1" ht="13.2" x14ac:dyDescent="0.25">
      <c r="A224" s="90">
        <v>222</v>
      </c>
      <c r="B224" s="70"/>
      <c r="C224" s="71"/>
      <c r="D224" s="67"/>
      <c r="E224" s="71"/>
      <c r="F224" s="71"/>
      <c r="H224" s="90">
        <v>222</v>
      </c>
      <c r="I224" s="70"/>
      <c r="J224" s="71"/>
      <c r="K224" s="80"/>
      <c r="L224" s="71"/>
      <c r="M224" s="71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K224" s="99">
        <v>222</v>
      </c>
      <c r="AL224" s="100"/>
      <c r="AM224" s="99"/>
      <c r="AN224" s="98">
        <f t="shared" si="6"/>
        <v>0</v>
      </c>
      <c r="AO224" s="98">
        <f t="shared" si="7"/>
        <v>0</v>
      </c>
    </row>
    <row r="225" spans="1:41" s="85" customFormat="1" ht="13.2" x14ac:dyDescent="0.25">
      <c r="A225" s="90">
        <v>223</v>
      </c>
      <c r="B225" s="70"/>
      <c r="C225" s="71"/>
      <c r="D225" s="67"/>
      <c r="E225" s="71"/>
      <c r="F225" s="71"/>
      <c r="H225" s="90">
        <v>223</v>
      </c>
      <c r="I225" s="70"/>
      <c r="J225" s="71"/>
      <c r="K225" s="80"/>
      <c r="L225" s="71"/>
      <c r="M225" s="71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K225" s="99">
        <v>223</v>
      </c>
      <c r="AL225" s="100"/>
      <c r="AM225" s="99"/>
      <c r="AN225" s="98">
        <f t="shared" si="6"/>
        <v>0</v>
      </c>
      <c r="AO225" s="98">
        <f t="shared" si="7"/>
        <v>0</v>
      </c>
    </row>
    <row r="226" spans="1:41" s="85" customFormat="1" ht="13.2" x14ac:dyDescent="0.25">
      <c r="A226" s="90">
        <v>224</v>
      </c>
      <c r="B226" s="70"/>
      <c r="C226" s="71"/>
      <c r="D226" s="67"/>
      <c r="E226" s="71"/>
      <c r="F226" s="71"/>
      <c r="H226" s="90">
        <v>224</v>
      </c>
      <c r="I226" s="70"/>
      <c r="J226" s="71"/>
      <c r="K226" s="80"/>
      <c r="L226" s="71"/>
      <c r="M226" s="71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K226" s="99">
        <v>224</v>
      </c>
      <c r="AL226" s="100"/>
      <c r="AM226" s="99"/>
      <c r="AN226" s="98">
        <f t="shared" si="6"/>
        <v>0</v>
      </c>
      <c r="AO226" s="98">
        <f t="shared" si="7"/>
        <v>0</v>
      </c>
    </row>
    <row r="227" spans="1:41" s="85" customFormat="1" ht="13.2" x14ac:dyDescent="0.25">
      <c r="A227" s="90">
        <v>225</v>
      </c>
      <c r="B227" s="70"/>
      <c r="C227" s="71"/>
      <c r="D227" s="67"/>
      <c r="E227" s="71"/>
      <c r="F227" s="71"/>
      <c r="H227" s="90">
        <v>225</v>
      </c>
      <c r="I227" s="70"/>
      <c r="J227" s="71"/>
      <c r="K227" s="80"/>
      <c r="L227" s="71"/>
      <c r="M227" s="71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K227" s="99">
        <v>225</v>
      </c>
      <c r="AL227" s="100"/>
      <c r="AM227" s="99"/>
      <c r="AN227" s="98">
        <f t="shared" si="6"/>
        <v>0</v>
      </c>
      <c r="AO227" s="98">
        <f t="shared" si="7"/>
        <v>0</v>
      </c>
    </row>
    <row r="228" spans="1:41" s="85" customFormat="1" ht="13.2" x14ac:dyDescent="0.25">
      <c r="A228" s="90">
        <v>226</v>
      </c>
      <c r="B228" s="70"/>
      <c r="C228" s="71"/>
      <c r="D228" s="67"/>
      <c r="E228" s="71"/>
      <c r="F228" s="71"/>
      <c r="H228" s="90">
        <v>226</v>
      </c>
      <c r="I228" s="70"/>
      <c r="J228" s="71"/>
      <c r="K228" s="80"/>
      <c r="L228" s="71"/>
      <c r="M228" s="71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K228" s="99">
        <v>226</v>
      </c>
      <c r="AL228" s="100"/>
      <c r="AM228" s="99"/>
      <c r="AN228" s="98">
        <f t="shared" si="6"/>
        <v>0</v>
      </c>
      <c r="AO228" s="98">
        <f t="shared" si="7"/>
        <v>0</v>
      </c>
    </row>
    <row r="229" spans="1:41" s="85" customFormat="1" ht="13.2" x14ac:dyDescent="0.25">
      <c r="A229" s="90">
        <v>227</v>
      </c>
      <c r="B229" s="70"/>
      <c r="C229" s="71"/>
      <c r="D229" s="67"/>
      <c r="E229" s="71"/>
      <c r="F229" s="71"/>
      <c r="H229" s="90">
        <v>227</v>
      </c>
      <c r="I229" s="70"/>
      <c r="J229" s="71"/>
      <c r="K229" s="80"/>
      <c r="L229" s="71"/>
      <c r="M229" s="71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K229" s="99">
        <v>227</v>
      </c>
      <c r="AL229" s="100"/>
      <c r="AM229" s="99"/>
      <c r="AN229" s="98">
        <f t="shared" si="6"/>
        <v>0</v>
      </c>
      <c r="AO229" s="98">
        <f t="shared" si="7"/>
        <v>0</v>
      </c>
    </row>
    <row r="230" spans="1:41" s="85" customFormat="1" ht="13.2" x14ac:dyDescent="0.25">
      <c r="A230" s="90">
        <v>228</v>
      </c>
      <c r="B230" s="70"/>
      <c r="C230" s="71"/>
      <c r="D230" s="67"/>
      <c r="E230" s="71"/>
      <c r="F230" s="71"/>
      <c r="H230" s="90">
        <v>228</v>
      </c>
      <c r="I230" s="70"/>
      <c r="J230" s="71"/>
      <c r="K230" s="80"/>
      <c r="L230" s="71"/>
      <c r="M230" s="71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K230" s="99">
        <v>228</v>
      </c>
      <c r="AL230" s="100"/>
      <c r="AM230" s="99"/>
      <c r="AN230" s="98">
        <f t="shared" si="6"/>
        <v>0</v>
      </c>
      <c r="AO230" s="98">
        <f t="shared" si="7"/>
        <v>0</v>
      </c>
    </row>
    <row r="231" spans="1:41" s="85" customFormat="1" ht="13.2" x14ac:dyDescent="0.25">
      <c r="A231" s="90">
        <v>229</v>
      </c>
      <c r="B231" s="70"/>
      <c r="C231" s="71"/>
      <c r="D231" s="67"/>
      <c r="E231" s="71"/>
      <c r="F231" s="71"/>
      <c r="H231" s="90">
        <v>229</v>
      </c>
      <c r="I231" s="70"/>
      <c r="J231" s="71"/>
      <c r="K231" s="80"/>
      <c r="L231" s="71"/>
      <c r="M231" s="71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K231" s="99">
        <v>229</v>
      </c>
      <c r="AL231" s="100"/>
      <c r="AM231" s="99"/>
      <c r="AN231" s="98">
        <f t="shared" si="6"/>
        <v>0</v>
      </c>
      <c r="AO231" s="98">
        <f t="shared" si="7"/>
        <v>0</v>
      </c>
    </row>
    <row r="232" spans="1:41" s="85" customFormat="1" ht="13.2" x14ac:dyDescent="0.25">
      <c r="A232" s="90">
        <v>230</v>
      </c>
      <c r="B232" s="70"/>
      <c r="C232" s="71"/>
      <c r="D232" s="67"/>
      <c r="E232" s="71"/>
      <c r="F232" s="71"/>
      <c r="H232" s="90">
        <v>230</v>
      </c>
      <c r="I232" s="70"/>
      <c r="J232" s="71"/>
      <c r="K232" s="80"/>
      <c r="L232" s="71"/>
      <c r="M232" s="71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K232" s="99">
        <v>230</v>
      </c>
      <c r="AL232" s="100"/>
      <c r="AM232" s="99"/>
      <c r="AN232" s="98">
        <f t="shared" si="6"/>
        <v>0</v>
      </c>
      <c r="AO232" s="98">
        <f t="shared" si="7"/>
        <v>0</v>
      </c>
    </row>
    <row r="233" spans="1:41" s="85" customFormat="1" ht="13.2" x14ac:dyDescent="0.25">
      <c r="A233" s="90">
        <v>231</v>
      </c>
      <c r="B233" s="70"/>
      <c r="C233" s="71"/>
      <c r="D233" s="67"/>
      <c r="E233" s="71"/>
      <c r="F233" s="71"/>
      <c r="H233" s="90">
        <v>231</v>
      </c>
      <c r="I233" s="70"/>
      <c r="J233" s="71"/>
      <c r="K233" s="80"/>
      <c r="L233" s="71"/>
      <c r="M233" s="71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K233" s="99">
        <v>231</v>
      </c>
      <c r="AL233" s="100"/>
      <c r="AM233" s="99"/>
      <c r="AN233" s="98">
        <f t="shared" si="6"/>
        <v>0</v>
      </c>
      <c r="AO233" s="98">
        <f t="shared" si="7"/>
        <v>0</v>
      </c>
    </row>
    <row r="234" spans="1:41" s="85" customFormat="1" ht="13.2" x14ac:dyDescent="0.25">
      <c r="A234" s="90">
        <v>232</v>
      </c>
      <c r="B234" s="70"/>
      <c r="C234" s="71"/>
      <c r="D234" s="67"/>
      <c r="E234" s="71"/>
      <c r="F234" s="71"/>
      <c r="H234" s="90">
        <v>232</v>
      </c>
      <c r="I234" s="70"/>
      <c r="J234" s="71"/>
      <c r="K234" s="80"/>
      <c r="L234" s="71"/>
      <c r="M234" s="71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K234" s="99">
        <v>232</v>
      </c>
      <c r="AL234" s="100"/>
      <c r="AM234" s="99"/>
      <c r="AN234" s="98">
        <f t="shared" si="6"/>
        <v>0</v>
      </c>
      <c r="AO234" s="98">
        <f t="shared" si="7"/>
        <v>0</v>
      </c>
    </row>
    <row r="235" spans="1:41" s="85" customFormat="1" ht="13.2" x14ac:dyDescent="0.25">
      <c r="A235" s="90">
        <v>233</v>
      </c>
      <c r="B235" s="70"/>
      <c r="C235" s="71"/>
      <c r="D235" s="67"/>
      <c r="E235" s="71"/>
      <c r="F235" s="71"/>
      <c r="H235" s="90">
        <v>233</v>
      </c>
      <c r="I235" s="70"/>
      <c r="J235" s="71"/>
      <c r="K235" s="80"/>
      <c r="L235" s="71"/>
      <c r="M235" s="71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K235" s="99">
        <v>233</v>
      </c>
      <c r="AL235" s="100"/>
      <c r="AM235" s="99"/>
      <c r="AN235" s="98">
        <f t="shared" si="6"/>
        <v>0</v>
      </c>
      <c r="AO235" s="98">
        <f t="shared" si="7"/>
        <v>0</v>
      </c>
    </row>
    <row r="236" spans="1:41" s="85" customFormat="1" ht="13.2" x14ac:dyDescent="0.25">
      <c r="A236" s="90">
        <v>234</v>
      </c>
      <c r="B236" s="70"/>
      <c r="C236" s="71"/>
      <c r="D236" s="67"/>
      <c r="E236" s="71"/>
      <c r="F236" s="71"/>
      <c r="H236" s="90">
        <v>234</v>
      </c>
      <c r="I236" s="70"/>
      <c r="J236" s="71"/>
      <c r="K236" s="80"/>
      <c r="L236" s="71"/>
      <c r="M236" s="71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K236" s="99">
        <v>234</v>
      </c>
      <c r="AL236" s="100"/>
      <c r="AM236" s="99"/>
      <c r="AN236" s="98">
        <f t="shared" si="6"/>
        <v>0</v>
      </c>
      <c r="AO236" s="98">
        <f t="shared" si="7"/>
        <v>0</v>
      </c>
    </row>
    <row r="237" spans="1:41" s="85" customFormat="1" ht="13.2" x14ac:dyDescent="0.25">
      <c r="A237" s="90">
        <v>235</v>
      </c>
      <c r="B237" s="70"/>
      <c r="C237" s="71"/>
      <c r="D237" s="67"/>
      <c r="E237" s="71"/>
      <c r="F237" s="71"/>
      <c r="H237" s="90">
        <v>235</v>
      </c>
      <c r="I237" s="70"/>
      <c r="J237" s="71"/>
      <c r="K237" s="80"/>
      <c r="L237" s="71"/>
      <c r="M237" s="71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K237" s="99">
        <v>235</v>
      </c>
      <c r="AL237" s="100"/>
      <c r="AM237" s="99"/>
      <c r="AN237" s="98">
        <f t="shared" si="6"/>
        <v>0</v>
      </c>
      <c r="AO237" s="98">
        <f t="shared" si="7"/>
        <v>0</v>
      </c>
    </row>
    <row r="238" spans="1:41" s="85" customFormat="1" ht="13.2" x14ac:dyDescent="0.25">
      <c r="A238" s="90">
        <v>236</v>
      </c>
      <c r="B238" s="70"/>
      <c r="C238" s="71"/>
      <c r="D238" s="67"/>
      <c r="E238" s="71"/>
      <c r="F238" s="71"/>
      <c r="H238" s="90">
        <v>236</v>
      </c>
      <c r="I238" s="70"/>
      <c r="J238" s="71"/>
      <c r="K238" s="80"/>
      <c r="L238" s="71"/>
      <c r="M238" s="71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K238" s="99">
        <v>236</v>
      </c>
      <c r="AL238" s="100"/>
      <c r="AM238" s="99"/>
      <c r="AN238" s="98">
        <f t="shared" si="6"/>
        <v>0</v>
      </c>
      <c r="AO238" s="98">
        <f t="shared" si="7"/>
        <v>0</v>
      </c>
    </row>
    <row r="239" spans="1:41" s="85" customFormat="1" ht="13.2" x14ac:dyDescent="0.25">
      <c r="A239" s="90">
        <v>237</v>
      </c>
      <c r="B239" s="70"/>
      <c r="C239" s="71"/>
      <c r="D239" s="67"/>
      <c r="E239" s="71"/>
      <c r="F239" s="71"/>
      <c r="H239" s="90">
        <v>237</v>
      </c>
      <c r="I239" s="70"/>
      <c r="J239" s="71"/>
      <c r="K239" s="80"/>
      <c r="L239" s="71"/>
      <c r="M239" s="71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K239" s="99">
        <v>237</v>
      </c>
      <c r="AL239" s="100"/>
      <c r="AM239" s="99"/>
      <c r="AN239" s="98">
        <f t="shared" si="6"/>
        <v>0</v>
      </c>
      <c r="AO239" s="98">
        <f t="shared" si="7"/>
        <v>0</v>
      </c>
    </row>
    <row r="240" spans="1:41" s="85" customFormat="1" ht="13.2" x14ac:dyDescent="0.25">
      <c r="A240" s="90">
        <v>238</v>
      </c>
      <c r="B240" s="70"/>
      <c r="C240" s="71"/>
      <c r="D240" s="67"/>
      <c r="E240" s="71"/>
      <c r="F240" s="71"/>
      <c r="H240" s="90">
        <v>238</v>
      </c>
      <c r="I240" s="70"/>
      <c r="J240" s="71"/>
      <c r="K240" s="80"/>
      <c r="L240" s="71"/>
      <c r="M240" s="71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K240" s="99">
        <v>238</v>
      </c>
      <c r="AL240" s="100"/>
      <c r="AM240" s="99"/>
      <c r="AN240" s="98">
        <f t="shared" si="6"/>
        <v>0</v>
      </c>
      <c r="AO240" s="98">
        <f t="shared" si="7"/>
        <v>0</v>
      </c>
    </row>
    <row r="241" spans="1:41" s="85" customFormat="1" ht="13.2" x14ac:dyDescent="0.25">
      <c r="A241" s="90">
        <v>239</v>
      </c>
      <c r="B241" s="70"/>
      <c r="C241" s="71"/>
      <c r="D241" s="67"/>
      <c r="E241" s="71"/>
      <c r="F241" s="71"/>
      <c r="H241" s="90">
        <v>239</v>
      </c>
      <c r="I241" s="70"/>
      <c r="J241" s="71"/>
      <c r="K241" s="80"/>
      <c r="L241" s="71"/>
      <c r="M241" s="71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K241" s="99">
        <v>239</v>
      </c>
      <c r="AL241" s="100"/>
      <c r="AM241" s="99"/>
      <c r="AN241" s="98">
        <f t="shared" si="6"/>
        <v>0</v>
      </c>
      <c r="AO241" s="98">
        <f t="shared" si="7"/>
        <v>0</v>
      </c>
    </row>
    <row r="242" spans="1:41" s="85" customFormat="1" ht="13.2" x14ac:dyDescent="0.25">
      <c r="A242" s="90">
        <v>240</v>
      </c>
      <c r="B242" s="70"/>
      <c r="C242" s="71"/>
      <c r="D242" s="67"/>
      <c r="E242" s="71"/>
      <c r="F242" s="71"/>
      <c r="H242" s="90">
        <v>240</v>
      </c>
      <c r="I242" s="70"/>
      <c r="J242" s="71"/>
      <c r="K242" s="80"/>
      <c r="L242" s="71"/>
      <c r="M242" s="71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K242" s="99">
        <v>240</v>
      </c>
      <c r="AL242" s="100"/>
      <c r="AM242" s="99"/>
      <c r="AN242" s="98">
        <f t="shared" si="6"/>
        <v>0</v>
      </c>
      <c r="AO242" s="98">
        <f t="shared" si="7"/>
        <v>0</v>
      </c>
    </row>
    <row r="243" spans="1:41" s="85" customFormat="1" ht="13.2" x14ac:dyDescent="0.25">
      <c r="A243" s="90">
        <v>241</v>
      </c>
      <c r="B243" s="70"/>
      <c r="C243" s="71"/>
      <c r="D243" s="67"/>
      <c r="E243" s="71"/>
      <c r="F243" s="71"/>
      <c r="H243" s="90">
        <v>241</v>
      </c>
      <c r="I243" s="70"/>
      <c r="J243" s="71"/>
      <c r="K243" s="80"/>
      <c r="L243" s="71"/>
      <c r="M243" s="71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K243" s="99">
        <v>241</v>
      </c>
      <c r="AL243" s="100"/>
      <c r="AM243" s="99"/>
      <c r="AN243" s="98">
        <f t="shared" si="6"/>
        <v>0</v>
      </c>
      <c r="AO243" s="98">
        <f t="shared" si="7"/>
        <v>0</v>
      </c>
    </row>
    <row r="244" spans="1:41" s="85" customFormat="1" ht="13.2" x14ac:dyDescent="0.25">
      <c r="A244" s="90">
        <v>242</v>
      </c>
      <c r="B244" s="70"/>
      <c r="C244" s="71"/>
      <c r="D244" s="67"/>
      <c r="E244" s="71"/>
      <c r="F244" s="71"/>
      <c r="H244" s="90">
        <v>242</v>
      </c>
      <c r="I244" s="70"/>
      <c r="J244" s="71"/>
      <c r="K244" s="80"/>
      <c r="L244" s="71"/>
      <c r="M244" s="71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K244" s="99">
        <v>242</v>
      </c>
      <c r="AL244" s="100"/>
      <c r="AM244" s="99"/>
      <c r="AN244" s="98">
        <f t="shared" si="6"/>
        <v>0</v>
      </c>
      <c r="AO244" s="98">
        <f t="shared" si="7"/>
        <v>0</v>
      </c>
    </row>
    <row r="245" spans="1:41" s="85" customFormat="1" ht="13.2" x14ac:dyDescent="0.25">
      <c r="A245" s="90">
        <v>243</v>
      </c>
      <c r="B245" s="70"/>
      <c r="C245" s="71"/>
      <c r="D245" s="67"/>
      <c r="E245" s="71"/>
      <c r="F245" s="71"/>
      <c r="H245" s="90">
        <v>243</v>
      </c>
      <c r="I245" s="70"/>
      <c r="J245" s="71"/>
      <c r="K245" s="80"/>
      <c r="L245" s="71"/>
      <c r="M245" s="71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K245" s="99">
        <v>243</v>
      </c>
      <c r="AL245" s="100"/>
      <c r="AM245" s="99"/>
      <c r="AN245" s="98">
        <f t="shared" si="6"/>
        <v>0</v>
      </c>
      <c r="AO245" s="98">
        <f t="shared" si="7"/>
        <v>0</v>
      </c>
    </row>
    <row r="246" spans="1:41" s="85" customFormat="1" ht="13.2" x14ac:dyDescent="0.25">
      <c r="A246" s="90">
        <v>244</v>
      </c>
      <c r="B246" s="70"/>
      <c r="C246" s="71"/>
      <c r="D246" s="67"/>
      <c r="E246" s="71"/>
      <c r="F246" s="71"/>
      <c r="H246" s="90">
        <v>244</v>
      </c>
      <c r="I246" s="70"/>
      <c r="J246" s="71"/>
      <c r="K246" s="80"/>
      <c r="L246" s="71"/>
      <c r="M246" s="71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K246" s="99">
        <v>244</v>
      </c>
      <c r="AL246" s="100"/>
      <c r="AM246" s="99"/>
      <c r="AN246" s="98">
        <f t="shared" si="6"/>
        <v>0</v>
      </c>
      <c r="AO246" s="98">
        <f t="shared" si="7"/>
        <v>0</v>
      </c>
    </row>
    <row r="247" spans="1:41" s="85" customFormat="1" ht="13.2" x14ac:dyDescent="0.25">
      <c r="A247" s="90">
        <v>245</v>
      </c>
      <c r="B247" s="70"/>
      <c r="C247" s="71"/>
      <c r="D247" s="67"/>
      <c r="E247" s="71"/>
      <c r="F247" s="71"/>
      <c r="H247" s="90">
        <v>245</v>
      </c>
      <c r="I247" s="70"/>
      <c r="J247" s="71"/>
      <c r="K247" s="80"/>
      <c r="L247" s="71"/>
      <c r="M247" s="71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K247" s="99">
        <v>245</v>
      </c>
      <c r="AL247" s="100"/>
      <c r="AM247" s="99"/>
      <c r="AN247" s="98">
        <f t="shared" si="6"/>
        <v>0</v>
      </c>
      <c r="AO247" s="98">
        <f t="shared" si="7"/>
        <v>0</v>
      </c>
    </row>
    <row r="248" spans="1:41" s="85" customFormat="1" ht="13.2" x14ac:dyDescent="0.25">
      <c r="A248" s="90">
        <v>246</v>
      </c>
      <c r="B248" s="70"/>
      <c r="C248" s="71"/>
      <c r="D248" s="67"/>
      <c r="E248" s="71"/>
      <c r="F248" s="71"/>
      <c r="H248" s="90">
        <v>246</v>
      </c>
      <c r="I248" s="70"/>
      <c r="J248" s="71"/>
      <c r="K248" s="80"/>
      <c r="L248" s="71"/>
      <c r="M248" s="71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K248" s="99">
        <v>246</v>
      </c>
      <c r="AL248" s="100"/>
      <c r="AM248" s="99"/>
      <c r="AN248" s="98">
        <f t="shared" si="6"/>
        <v>0</v>
      </c>
      <c r="AO248" s="98">
        <f t="shared" si="7"/>
        <v>0</v>
      </c>
    </row>
    <row r="249" spans="1:41" s="85" customFormat="1" ht="13.2" x14ac:dyDescent="0.25">
      <c r="A249" s="90">
        <v>247</v>
      </c>
      <c r="B249" s="70"/>
      <c r="C249" s="71"/>
      <c r="D249" s="67"/>
      <c r="E249" s="71"/>
      <c r="F249" s="71"/>
      <c r="H249" s="90">
        <v>247</v>
      </c>
      <c r="I249" s="70"/>
      <c r="J249" s="71"/>
      <c r="K249" s="80"/>
      <c r="L249" s="71"/>
      <c r="M249" s="71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K249" s="99">
        <v>247</v>
      </c>
      <c r="AL249" s="100"/>
      <c r="AM249" s="99"/>
      <c r="AN249" s="98">
        <f t="shared" si="6"/>
        <v>0</v>
      </c>
      <c r="AO249" s="98">
        <f t="shared" si="7"/>
        <v>0</v>
      </c>
    </row>
    <row r="250" spans="1:41" s="85" customFormat="1" ht="13.2" x14ac:dyDescent="0.25">
      <c r="A250" s="90">
        <v>248</v>
      </c>
      <c r="B250" s="70"/>
      <c r="C250" s="71"/>
      <c r="D250" s="67"/>
      <c r="E250" s="71"/>
      <c r="F250" s="71"/>
      <c r="H250" s="90">
        <v>248</v>
      </c>
      <c r="I250" s="70"/>
      <c r="J250" s="71"/>
      <c r="K250" s="80"/>
      <c r="L250" s="71"/>
      <c r="M250" s="71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K250" s="99">
        <v>248</v>
      </c>
      <c r="AL250" s="100"/>
      <c r="AM250" s="99"/>
      <c r="AN250" s="98">
        <f t="shared" si="6"/>
        <v>0</v>
      </c>
      <c r="AO250" s="98">
        <f t="shared" si="7"/>
        <v>0</v>
      </c>
    </row>
    <row r="251" spans="1:41" s="85" customFormat="1" ht="13.2" x14ac:dyDescent="0.25">
      <c r="A251" s="90">
        <v>249</v>
      </c>
      <c r="B251" s="70"/>
      <c r="C251" s="71"/>
      <c r="D251" s="67"/>
      <c r="E251" s="71"/>
      <c r="F251" s="71"/>
      <c r="H251" s="90">
        <v>249</v>
      </c>
      <c r="I251" s="70"/>
      <c r="J251" s="71"/>
      <c r="K251" s="80"/>
      <c r="L251" s="71"/>
      <c r="M251" s="71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K251" s="99">
        <v>249</v>
      </c>
      <c r="AL251" s="100"/>
      <c r="AM251" s="99"/>
      <c r="AN251" s="98">
        <f t="shared" si="6"/>
        <v>0</v>
      </c>
      <c r="AO251" s="98">
        <f t="shared" si="7"/>
        <v>0</v>
      </c>
    </row>
    <row r="252" spans="1:41" s="85" customFormat="1" ht="13.2" x14ac:dyDescent="0.25">
      <c r="A252" s="90">
        <v>250</v>
      </c>
      <c r="B252" s="70"/>
      <c r="C252" s="71"/>
      <c r="D252" s="67"/>
      <c r="E252" s="71"/>
      <c r="F252" s="71"/>
      <c r="H252" s="90">
        <v>250</v>
      </c>
      <c r="I252" s="70"/>
      <c r="J252" s="71"/>
      <c r="K252" s="80"/>
      <c r="L252" s="71"/>
      <c r="M252" s="71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K252" s="99">
        <v>250</v>
      </c>
      <c r="AL252" s="100"/>
      <c r="AM252" s="99"/>
      <c r="AN252" s="98">
        <f t="shared" si="6"/>
        <v>0</v>
      </c>
      <c r="AO252" s="98">
        <f t="shared" si="7"/>
        <v>0</v>
      </c>
    </row>
    <row r="253" spans="1:41" s="85" customFormat="1" ht="13.2" x14ac:dyDescent="0.25">
      <c r="A253" s="90">
        <v>251</v>
      </c>
      <c r="B253" s="70"/>
      <c r="C253" s="71"/>
      <c r="D253" s="67"/>
      <c r="E253" s="71"/>
      <c r="F253" s="71"/>
      <c r="H253" s="90">
        <v>251</v>
      </c>
      <c r="I253" s="70"/>
      <c r="J253" s="71"/>
      <c r="K253" s="80"/>
      <c r="L253" s="71"/>
      <c r="M253" s="71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K253" s="99">
        <v>251</v>
      </c>
      <c r="AL253" s="100"/>
      <c r="AM253" s="99"/>
      <c r="AN253" s="98">
        <f t="shared" si="6"/>
        <v>0</v>
      </c>
      <c r="AO253" s="98">
        <f t="shared" si="7"/>
        <v>0</v>
      </c>
    </row>
    <row r="254" spans="1:41" s="85" customFormat="1" ht="13.2" x14ac:dyDescent="0.25">
      <c r="A254" s="90">
        <v>252</v>
      </c>
      <c r="B254" s="70"/>
      <c r="C254" s="71"/>
      <c r="D254" s="67"/>
      <c r="E254" s="71"/>
      <c r="F254" s="71"/>
      <c r="H254" s="90">
        <v>252</v>
      </c>
      <c r="I254" s="70"/>
      <c r="J254" s="71"/>
      <c r="K254" s="80"/>
      <c r="L254" s="71"/>
      <c r="M254" s="71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K254" s="99">
        <v>252</v>
      </c>
      <c r="AL254" s="100"/>
      <c r="AM254" s="99"/>
      <c r="AN254" s="98">
        <f t="shared" si="6"/>
        <v>0</v>
      </c>
      <c r="AO254" s="98">
        <f t="shared" si="7"/>
        <v>0</v>
      </c>
    </row>
    <row r="255" spans="1:41" s="85" customFormat="1" ht="13.2" x14ac:dyDescent="0.25">
      <c r="A255" s="90">
        <v>253</v>
      </c>
      <c r="B255" s="70"/>
      <c r="C255" s="71"/>
      <c r="D255" s="67"/>
      <c r="E255" s="71"/>
      <c r="F255" s="71"/>
      <c r="H255" s="90">
        <v>253</v>
      </c>
      <c r="I255" s="70"/>
      <c r="J255" s="71"/>
      <c r="K255" s="80"/>
      <c r="L255" s="71"/>
      <c r="M255" s="71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K255" s="99">
        <v>253</v>
      </c>
      <c r="AL255" s="100"/>
      <c r="AM255" s="99"/>
      <c r="AN255" s="98">
        <f t="shared" si="6"/>
        <v>0</v>
      </c>
      <c r="AO255" s="98">
        <f t="shared" si="7"/>
        <v>0</v>
      </c>
    </row>
    <row r="256" spans="1:41" s="85" customFormat="1" ht="13.2" x14ac:dyDescent="0.25">
      <c r="A256" s="90">
        <v>254</v>
      </c>
      <c r="B256" s="70"/>
      <c r="C256" s="71"/>
      <c r="D256" s="67"/>
      <c r="E256" s="71"/>
      <c r="F256" s="71"/>
      <c r="H256" s="90">
        <v>254</v>
      </c>
      <c r="I256" s="70"/>
      <c r="J256" s="71"/>
      <c r="K256" s="80"/>
      <c r="L256" s="71"/>
      <c r="M256" s="71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K256" s="99">
        <v>254</v>
      </c>
      <c r="AL256" s="100"/>
      <c r="AM256" s="99"/>
      <c r="AN256" s="98">
        <f t="shared" si="6"/>
        <v>0</v>
      </c>
      <c r="AO256" s="98">
        <f t="shared" si="7"/>
        <v>0</v>
      </c>
    </row>
    <row r="257" spans="1:41" s="85" customFormat="1" ht="13.2" x14ac:dyDescent="0.25">
      <c r="A257" s="90">
        <v>255</v>
      </c>
      <c r="B257" s="70"/>
      <c r="C257" s="71"/>
      <c r="D257" s="67"/>
      <c r="E257" s="71"/>
      <c r="F257" s="71"/>
      <c r="H257" s="90">
        <v>255</v>
      </c>
      <c r="I257" s="70"/>
      <c r="J257" s="71"/>
      <c r="K257" s="80"/>
      <c r="L257" s="71"/>
      <c r="M257" s="71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K257" s="99">
        <v>255</v>
      </c>
      <c r="AL257" s="100"/>
      <c r="AM257" s="99"/>
      <c r="AN257" s="98">
        <f t="shared" si="6"/>
        <v>0</v>
      </c>
      <c r="AO257" s="98">
        <f t="shared" si="7"/>
        <v>0</v>
      </c>
    </row>
    <row r="258" spans="1:41" s="85" customFormat="1" ht="13.2" x14ac:dyDescent="0.25">
      <c r="A258" s="90">
        <v>256</v>
      </c>
      <c r="B258" s="70"/>
      <c r="C258" s="71"/>
      <c r="D258" s="67"/>
      <c r="E258" s="71"/>
      <c r="F258" s="71"/>
      <c r="H258" s="90">
        <v>256</v>
      </c>
      <c r="I258" s="70"/>
      <c r="J258" s="71"/>
      <c r="K258" s="80"/>
      <c r="L258" s="71"/>
      <c r="M258" s="71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K258" s="99">
        <v>256</v>
      </c>
      <c r="AL258" s="100"/>
      <c r="AM258" s="99"/>
      <c r="AN258" s="98">
        <f t="shared" si="6"/>
        <v>0</v>
      </c>
      <c r="AO258" s="98">
        <f t="shared" si="7"/>
        <v>0</v>
      </c>
    </row>
    <row r="259" spans="1:41" s="85" customFormat="1" ht="13.2" x14ac:dyDescent="0.25">
      <c r="A259" s="90">
        <v>257</v>
      </c>
      <c r="B259" s="70"/>
      <c r="C259" s="71"/>
      <c r="D259" s="67"/>
      <c r="E259" s="71"/>
      <c r="F259" s="71"/>
      <c r="H259" s="90">
        <v>257</v>
      </c>
      <c r="I259" s="70"/>
      <c r="J259" s="71"/>
      <c r="K259" s="80"/>
      <c r="L259" s="71"/>
      <c r="M259" s="71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K259" s="99">
        <v>257</v>
      </c>
      <c r="AL259" s="100"/>
      <c r="AM259" s="99"/>
      <c r="AN259" s="98">
        <f t="shared" si="6"/>
        <v>0</v>
      </c>
      <c r="AO259" s="98">
        <f t="shared" si="7"/>
        <v>0</v>
      </c>
    </row>
    <row r="260" spans="1:41" s="85" customFormat="1" ht="13.2" x14ac:dyDescent="0.25">
      <c r="A260" s="90">
        <v>258</v>
      </c>
      <c r="B260" s="70"/>
      <c r="C260" s="71"/>
      <c r="D260" s="67"/>
      <c r="E260" s="71"/>
      <c r="F260" s="71"/>
      <c r="H260" s="90">
        <v>258</v>
      </c>
      <c r="I260" s="70"/>
      <c r="J260" s="71"/>
      <c r="K260" s="80"/>
      <c r="L260" s="71"/>
      <c r="M260" s="71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K260" s="99">
        <v>258</v>
      </c>
      <c r="AL260" s="100"/>
      <c r="AM260" s="99"/>
      <c r="AN260" s="98">
        <f t="shared" ref="AN260:AN323" si="8">D260</f>
        <v>0</v>
      </c>
      <c r="AO260" s="98">
        <f t="shared" ref="AO260:AO323" si="9">K260</f>
        <v>0</v>
      </c>
    </row>
    <row r="261" spans="1:41" s="85" customFormat="1" ht="13.2" x14ac:dyDescent="0.25">
      <c r="A261" s="90">
        <v>259</v>
      </c>
      <c r="B261" s="70"/>
      <c r="C261" s="71"/>
      <c r="D261" s="67"/>
      <c r="E261" s="71"/>
      <c r="F261" s="71"/>
      <c r="H261" s="90">
        <v>259</v>
      </c>
      <c r="I261" s="70"/>
      <c r="J261" s="71"/>
      <c r="K261" s="80"/>
      <c r="L261" s="71"/>
      <c r="M261" s="71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K261" s="99">
        <v>259</v>
      </c>
      <c r="AL261" s="100"/>
      <c r="AM261" s="99"/>
      <c r="AN261" s="98">
        <f t="shared" si="8"/>
        <v>0</v>
      </c>
      <c r="AO261" s="98">
        <f t="shared" si="9"/>
        <v>0</v>
      </c>
    </row>
    <row r="262" spans="1:41" s="85" customFormat="1" ht="13.2" x14ac:dyDescent="0.25">
      <c r="A262" s="90">
        <v>260</v>
      </c>
      <c r="B262" s="70"/>
      <c r="C262" s="71"/>
      <c r="D262" s="67"/>
      <c r="E262" s="71"/>
      <c r="F262" s="71"/>
      <c r="H262" s="90">
        <v>260</v>
      </c>
      <c r="I262" s="70"/>
      <c r="J262" s="71"/>
      <c r="K262" s="80"/>
      <c r="L262" s="71"/>
      <c r="M262" s="71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K262" s="99">
        <v>260</v>
      </c>
      <c r="AL262" s="100"/>
      <c r="AM262" s="99"/>
      <c r="AN262" s="98">
        <f t="shared" si="8"/>
        <v>0</v>
      </c>
      <c r="AO262" s="98">
        <f t="shared" si="9"/>
        <v>0</v>
      </c>
    </row>
    <row r="263" spans="1:41" s="85" customFormat="1" ht="13.2" x14ac:dyDescent="0.25">
      <c r="A263" s="90">
        <v>261</v>
      </c>
      <c r="B263" s="70"/>
      <c r="C263" s="71"/>
      <c r="D263" s="67"/>
      <c r="E263" s="71"/>
      <c r="F263" s="71"/>
      <c r="H263" s="90">
        <v>261</v>
      </c>
      <c r="I263" s="70"/>
      <c r="J263" s="71"/>
      <c r="K263" s="80"/>
      <c r="L263" s="71"/>
      <c r="M263" s="71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K263" s="99">
        <v>261</v>
      </c>
      <c r="AL263" s="100"/>
      <c r="AM263" s="99"/>
      <c r="AN263" s="98">
        <f t="shared" si="8"/>
        <v>0</v>
      </c>
      <c r="AO263" s="98">
        <f t="shared" si="9"/>
        <v>0</v>
      </c>
    </row>
    <row r="264" spans="1:41" s="85" customFormat="1" ht="13.2" x14ac:dyDescent="0.25">
      <c r="A264" s="90">
        <v>262</v>
      </c>
      <c r="B264" s="70"/>
      <c r="C264" s="71"/>
      <c r="D264" s="67"/>
      <c r="E264" s="71"/>
      <c r="F264" s="71"/>
      <c r="H264" s="90">
        <v>262</v>
      </c>
      <c r="I264" s="70"/>
      <c r="J264" s="71"/>
      <c r="K264" s="80"/>
      <c r="L264" s="71"/>
      <c r="M264" s="71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K264" s="99">
        <v>262</v>
      </c>
      <c r="AL264" s="100"/>
      <c r="AM264" s="99"/>
      <c r="AN264" s="98">
        <f t="shared" si="8"/>
        <v>0</v>
      </c>
      <c r="AO264" s="98">
        <f t="shared" si="9"/>
        <v>0</v>
      </c>
    </row>
    <row r="265" spans="1:41" s="85" customFormat="1" ht="13.2" x14ac:dyDescent="0.25">
      <c r="A265" s="90">
        <v>263</v>
      </c>
      <c r="B265" s="70"/>
      <c r="C265" s="71"/>
      <c r="D265" s="67"/>
      <c r="E265" s="71"/>
      <c r="F265" s="71"/>
      <c r="H265" s="90">
        <v>263</v>
      </c>
      <c r="I265" s="70"/>
      <c r="J265" s="71"/>
      <c r="K265" s="80"/>
      <c r="L265" s="71"/>
      <c r="M265" s="71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K265" s="99">
        <v>263</v>
      </c>
      <c r="AL265" s="100"/>
      <c r="AM265" s="99"/>
      <c r="AN265" s="98">
        <f t="shared" si="8"/>
        <v>0</v>
      </c>
      <c r="AO265" s="98">
        <f t="shared" si="9"/>
        <v>0</v>
      </c>
    </row>
    <row r="266" spans="1:41" s="85" customFormat="1" ht="13.2" x14ac:dyDescent="0.25">
      <c r="A266" s="90">
        <v>264</v>
      </c>
      <c r="B266" s="70"/>
      <c r="C266" s="71"/>
      <c r="D266" s="67"/>
      <c r="E266" s="71"/>
      <c r="F266" s="71"/>
      <c r="H266" s="90">
        <v>264</v>
      </c>
      <c r="I266" s="70"/>
      <c r="J266" s="71"/>
      <c r="K266" s="80"/>
      <c r="L266" s="71"/>
      <c r="M266" s="71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K266" s="99">
        <v>264</v>
      </c>
      <c r="AL266" s="100"/>
      <c r="AM266" s="99"/>
      <c r="AN266" s="98">
        <f t="shared" si="8"/>
        <v>0</v>
      </c>
      <c r="AO266" s="98">
        <f t="shared" si="9"/>
        <v>0</v>
      </c>
    </row>
    <row r="267" spans="1:41" s="85" customFormat="1" ht="13.2" x14ac:dyDescent="0.25">
      <c r="A267" s="90">
        <v>265</v>
      </c>
      <c r="B267" s="70"/>
      <c r="C267" s="71"/>
      <c r="D267" s="67"/>
      <c r="E267" s="71"/>
      <c r="F267" s="71"/>
      <c r="H267" s="90">
        <v>265</v>
      </c>
      <c r="I267" s="70"/>
      <c r="J267" s="71"/>
      <c r="K267" s="80"/>
      <c r="L267" s="71"/>
      <c r="M267" s="71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K267" s="99">
        <v>265</v>
      </c>
      <c r="AL267" s="100"/>
      <c r="AM267" s="99"/>
      <c r="AN267" s="98">
        <f t="shared" si="8"/>
        <v>0</v>
      </c>
      <c r="AO267" s="98">
        <f t="shared" si="9"/>
        <v>0</v>
      </c>
    </row>
    <row r="268" spans="1:41" s="85" customFormat="1" ht="13.2" x14ac:dyDescent="0.25">
      <c r="A268" s="90">
        <v>266</v>
      </c>
      <c r="B268" s="70"/>
      <c r="C268" s="71"/>
      <c r="D268" s="67"/>
      <c r="E268" s="71"/>
      <c r="F268" s="71"/>
      <c r="H268" s="90">
        <v>266</v>
      </c>
      <c r="I268" s="70"/>
      <c r="J268" s="71"/>
      <c r="K268" s="80"/>
      <c r="L268" s="71"/>
      <c r="M268" s="71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K268" s="99">
        <v>266</v>
      </c>
      <c r="AL268" s="100"/>
      <c r="AM268" s="99"/>
      <c r="AN268" s="98">
        <f t="shared" si="8"/>
        <v>0</v>
      </c>
      <c r="AO268" s="98">
        <f t="shared" si="9"/>
        <v>0</v>
      </c>
    </row>
    <row r="269" spans="1:41" s="85" customFormat="1" ht="13.2" x14ac:dyDescent="0.25">
      <c r="A269" s="90">
        <v>267</v>
      </c>
      <c r="B269" s="70"/>
      <c r="C269" s="71"/>
      <c r="D269" s="67"/>
      <c r="E269" s="71"/>
      <c r="F269" s="71"/>
      <c r="H269" s="90">
        <v>267</v>
      </c>
      <c r="I269" s="70"/>
      <c r="J269" s="71"/>
      <c r="K269" s="80"/>
      <c r="L269" s="71"/>
      <c r="M269" s="71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K269" s="99">
        <v>267</v>
      </c>
      <c r="AL269" s="100"/>
      <c r="AM269" s="99"/>
      <c r="AN269" s="98">
        <f t="shared" si="8"/>
        <v>0</v>
      </c>
      <c r="AO269" s="98">
        <f t="shared" si="9"/>
        <v>0</v>
      </c>
    </row>
    <row r="270" spans="1:41" s="85" customFormat="1" ht="13.2" x14ac:dyDescent="0.25">
      <c r="A270" s="90">
        <v>268</v>
      </c>
      <c r="B270" s="70"/>
      <c r="C270" s="71"/>
      <c r="D270" s="67"/>
      <c r="E270" s="71"/>
      <c r="F270" s="71"/>
      <c r="H270" s="90">
        <v>268</v>
      </c>
      <c r="I270" s="70"/>
      <c r="J270" s="71"/>
      <c r="K270" s="80"/>
      <c r="L270" s="71"/>
      <c r="M270" s="71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K270" s="99">
        <v>268</v>
      </c>
      <c r="AL270" s="100"/>
      <c r="AM270" s="99"/>
      <c r="AN270" s="98">
        <f t="shared" si="8"/>
        <v>0</v>
      </c>
      <c r="AO270" s="98">
        <f t="shared" si="9"/>
        <v>0</v>
      </c>
    </row>
    <row r="271" spans="1:41" s="85" customFormat="1" ht="13.2" x14ac:dyDescent="0.25">
      <c r="A271" s="90">
        <v>269</v>
      </c>
      <c r="B271" s="70"/>
      <c r="C271" s="71"/>
      <c r="D271" s="67"/>
      <c r="E271" s="71"/>
      <c r="F271" s="71"/>
      <c r="H271" s="90">
        <v>269</v>
      </c>
      <c r="I271" s="70"/>
      <c r="J271" s="71"/>
      <c r="K271" s="80"/>
      <c r="L271" s="71"/>
      <c r="M271" s="71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K271" s="99">
        <v>269</v>
      </c>
      <c r="AL271" s="100"/>
      <c r="AM271" s="99"/>
      <c r="AN271" s="98">
        <f t="shared" si="8"/>
        <v>0</v>
      </c>
      <c r="AO271" s="98">
        <f t="shared" si="9"/>
        <v>0</v>
      </c>
    </row>
    <row r="272" spans="1:41" s="85" customFormat="1" ht="13.2" x14ac:dyDescent="0.25">
      <c r="A272" s="90">
        <v>270</v>
      </c>
      <c r="B272" s="70"/>
      <c r="C272" s="71"/>
      <c r="D272" s="67"/>
      <c r="E272" s="71"/>
      <c r="F272" s="71"/>
      <c r="H272" s="90">
        <v>270</v>
      </c>
      <c r="I272" s="70"/>
      <c r="J272" s="71"/>
      <c r="K272" s="80"/>
      <c r="L272" s="71"/>
      <c r="M272" s="71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K272" s="99">
        <v>270</v>
      </c>
      <c r="AL272" s="100"/>
      <c r="AM272" s="99"/>
      <c r="AN272" s="98">
        <f t="shared" si="8"/>
        <v>0</v>
      </c>
      <c r="AO272" s="98">
        <f t="shared" si="9"/>
        <v>0</v>
      </c>
    </row>
    <row r="273" spans="1:41" s="85" customFormat="1" ht="13.2" x14ac:dyDescent="0.25">
      <c r="A273" s="90">
        <v>271</v>
      </c>
      <c r="B273" s="70"/>
      <c r="C273" s="71"/>
      <c r="D273" s="67"/>
      <c r="E273" s="71"/>
      <c r="F273" s="71"/>
      <c r="H273" s="90">
        <v>271</v>
      </c>
      <c r="I273" s="70"/>
      <c r="J273" s="71"/>
      <c r="K273" s="80"/>
      <c r="L273" s="71"/>
      <c r="M273" s="71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K273" s="99">
        <v>271</v>
      </c>
      <c r="AL273" s="100"/>
      <c r="AM273" s="99"/>
      <c r="AN273" s="98">
        <f t="shared" si="8"/>
        <v>0</v>
      </c>
      <c r="AO273" s="98">
        <f t="shared" si="9"/>
        <v>0</v>
      </c>
    </row>
    <row r="274" spans="1:41" s="85" customFormat="1" ht="13.2" x14ac:dyDescent="0.25">
      <c r="A274" s="90">
        <v>272</v>
      </c>
      <c r="B274" s="70"/>
      <c r="C274" s="71"/>
      <c r="D274" s="67"/>
      <c r="E274" s="71"/>
      <c r="F274" s="71"/>
      <c r="H274" s="90">
        <v>272</v>
      </c>
      <c r="I274" s="70"/>
      <c r="J274" s="71"/>
      <c r="K274" s="80"/>
      <c r="L274" s="71"/>
      <c r="M274" s="71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K274" s="99">
        <v>272</v>
      </c>
      <c r="AL274" s="100"/>
      <c r="AM274" s="99"/>
      <c r="AN274" s="98">
        <f t="shared" si="8"/>
        <v>0</v>
      </c>
      <c r="AO274" s="98">
        <f t="shared" si="9"/>
        <v>0</v>
      </c>
    </row>
    <row r="275" spans="1:41" s="85" customFormat="1" ht="13.2" x14ac:dyDescent="0.25">
      <c r="A275" s="90">
        <v>273</v>
      </c>
      <c r="B275" s="70"/>
      <c r="C275" s="71"/>
      <c r="D275" s="67"/>
      <c r="E275" s="71"/>
      <c r="F275" s="71"/>
      <c r="H275" s="90">
        <v>273</v>
      </c>
      <c r="I275" s="70"/>
      <c r="J275" s="71"/>
      <c r="K275" s="80"/>
      <c r="L275" s="71"/>
      <c r="M275" s="71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K275" s="99">
        <v>273</v>
      </c>
      <c r="AL275" s="100"/>
      <c r="AM275" s="99"/>
      <c r="AN275" s="98">
        <f t="shared" si="8"/>
        <v>0</v>
      </c>
      <c r="AO275" s="98">
        <f t="shared" si="9"/>
        <v>0</v>
      </c>
    </row>
    <row r="276" spans="1:41" s="85" customFormat="1" ht="13.2" x14ac:dyDescent="0.25">
      <c r="A276" s="90">
        <v>274</v>
      </c>
      <c r="B276" s="70"/>
      <c r="C276" s="71"/>
      <c r="D276" s="67"/>
      <c r="E276" s="71"/>
      <c r="F276" s="71"/>
      <c r="H276" s="90">
        <v>274</v>
      </c>
      <c r="I276" s="70"/>
      <c r="J276" s="71"/>
      <c r="K276" s="80"/>
      <c r="L276" s="71"/>
      <c r="M276" s="71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K276" s="99">
        <v>274</v>
      </c>
      <c r="AL276" s="100"/>
      <c r="AM276" s="99"/>
      <c r="AN276" s="98">
        <f t="shared" si="8"/>
        <v>0</v>
      </c>
      <c r="AO276" s="98">
        <f t="shared" si="9"/>
        <v>0</v>
      </c>
    </row>
    <row r="277" spans="1:41" s="85" customFormat="1" ht="13.2" x14ac:dyDescent="0.25">
      <c r="A277" s="90">
        <v>275</v>
      </c>
      <c r="B277" s="70"/>
      <c r="C277" s="71"/>
      <c r="D277" s="67"/>
      <c r="E277" s="71"/>
      <c r="F277" s="71"/>
      <c r="H277" s="90">
        <v>275</v>
      </c>
      <c r="I277" s="70"/>
      <c r="J277" s="71"/>
      <c r="K277" s="80"/>
      <c r="L277" s="71"/>
      <c r="M277" s="71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K277" s="99">
        <v>275</v>
      </c>
      <c r="AL277" s="100"/>
      <c r="AM277" s="99"/>
      <c r="AN277" s="98">
        <f t="shared" si="8"/>
        <v>0</v>
      </c>
      <c r="AO277" s="98">
        <f t="shared" si="9"/>
        <v>0</v>
      </c>
    </row>
    <row r="278" spans="1:41" s="85" customFormat="1" ht="13.2" x14ac:dyDescent="0.25">
      <c r="A278" s="90">
        <v>276</v>
      </c>
      <c r="B278" s="70"/>
      <c r="C278" s="71"/>
      <c r="D278" s="67"/>
      <c r="E278" s="71"/>
      <c r="F278" s="71"/>
      <c r="H278" s="90">
        <v>276</v>
      </c>
      <c r="I278" s="70"/>
      <c r="J278" s="71"/>
      <c r="K278" s="80"/>
      <c r="L278" s="71"/>
      <c r="M278" s="71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K278" s="99">
        <v>276</v>
      </c>
      <c r="AL278" s="100"/>
      <c r="AM278" s="99"/>
      <c r="AN278" s="98">
        <f t="shared" si="8"/>
        <v>0</v>
      </c>
      <c r="AO278" s="98">
        <f t="shared" si="9"/>
        <v>0</v>
      </c>
    </row>
    <row r="279" spans="1:41" s="85" customFormat="1" ht="13.2" x14ac:dyDescent="0.25">
      <c r="A279" s="90">
        <v>277</v>
      </c>
      <c r="B279" s="70"/>
      <c r="C279" s="71"/>
      <c r="D279" s="67"/>
      <c r="E279" s="71"/>
      <c r="F279" s="71"/>
      <c r="H279" s="90">
        <v>277</v>
      </c>
      <c r="I279" s="70"/>
      <c r="J279" s="71"/>
      <c r="K279" s="80"/>
      <c r="L279" s="71"/>
      <c r="M279" s="71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K279" s="99">
        <v>277</v>
      </c>
      <c r="AL279" s="100"/>
      <c r="AM279" s="99"/>
      <c r="AN279" s="98">
        <f t="shared" si="8"/>
        <v>0</v>
      </c>
      <c r="AO279" s="98">
        <f t="shared" si="9"/>
        <v>0</v>
      </c>
    </row>
    <row r="280" spans="1:41" s="85" customFormat="1" ht="13.2" x14ac:dyDescent="0.25">
      <c r="A280" s="90">
        <v>278</v>
      </c>
      <c r="B280" s="70"/>
      <c r="C280" s="71"/>
      <c r="D280" s="67"/>
      <c r="E280" s="71"/>
      <c r="F280" s="71"/>
      <c r="H280" s="90">
        <v>278</v>
      </c>
      <c r="I280" s="70"/>
      <c r="J280" s="71"/>
      <c r="K280" s="80"/>
      <c r="L280" s="71"/>
      <c r="M280" s="71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K280" s="99">
        <v>278</v>
      </c>
      <c r="AL280" s="100"/>
      <c r="AM280" s="99"/>
      <c r="AN280" s="98">
        <f t="shared" si="8"/>
        <v>0</v>
      </c>
      <c r="AO280" s="98">
        <f t="shared" si="9"/>
        <v>0</v>
      </c>
    </row>
    <row r="281" spans="1:41" s="85" customFormat="1" ht="13.2" x14ac:dyDescent="0.25">
      <c r="A281" s="90">
        <v>279</v>
      </c>
      <c r="B281" s="70"/>
      <c r="C281" s="71"/>
      <c r="D281" s="67"/>
      <c r="E281" s="71"/>
      <c r="F281" s="71"/>
      <c r="H281" s="90">
        <v>279</v>
      </c>
      <c r="I281" s="70"/>
      <c r="J281" s="71"/>
      <c r="K281" s="80"/>
      <c r="L281" s="71"/>
      <c r="M281" s="71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K281" s="99">
        <v>279</v>
      </c>
      <c r="AL281" s="100"/>
      <c r="AM281" s="99"/>
      <c r="AN281" s="98">
        <f t="shared" si="8"/>
        <v>0</v>
      </c>
      <c r="AO281" s="98">
        <f t="shared" si="9"/>
        <v>0</v>
      </c>
    </row>
    <row r="282" spans="1:41" s="85" customFormat="1" ht="13.2" x14ac:dyDescent="0.25">
      <c r="A282" s="90">
        <v>280</v>
      </c>
      <c r="B282" s="70"/>
      <c r="C282" s="71"/>
      <c r="D282" s="67"/>
      <c r="E282" s="71"/>
      <c r="F282" s="71"/>
      <c r="H282" s="90">
        <v>280</v>
      </c>
      <c r="I282" s="70"/>
      <c r="J282" s="71"/>
      <c r="K282" s="80"/>
      <c r="L282" s="71"/>
      <c r="M282" s="71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K282" s="99">
        <v>280</v>
      </c>
      <c r="AL282" s="100"/>
      <c r="AM282" s="99"/>
      <c r="AN282" s="98">
        <f t="shared" si="8"/>
        <v>0</v>
      </c>
      <c r="AO282" s="98">
        <f t="shared" si="9"/>
        <v>0</v>
      </c>
    </row>
    <row r="283" spans="1:41" s="85" customFormat="1" ht="13.2" x14ac:dyDescent="0.25">
      <c r="A283" s="90">
        <v>281</v>
      </c>
      <c r="B283" s="70"/>
      <c r="C283" s="71"/>
      <c r="D283" s="67"/>
      <c r="E283" s="71"/>
      <c r="F283" s="71"/>
      <c r="H283" s="90">
        <v>281</v>
      </c>
      <c r="I283" s="70"/>
      <c r="J283" s="71"/>
      <c r="K283" s="80"/>
      <c r="L283" s="71"/>
      <c r="M283" s="71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K283" s="99">
        <v>281</v>
      </c>
      <c r="AL283" s="100"/>
      <c r="AM283" s="99"/>
      <c r="AN283" s="98">
        <f t="shared" si="8"/>
        <v>0</v>
      </c>
      <c r="AO283" s="98">
        <f t="shared" si="9"/>
        <v>0</v>
      </c>
    </row>
    <row r="284" spans="1:41" s="85" customFormat="1" ht="13.2" x14ac:dyDescent="0.25">
      <c r="A284" s="90">
        <v>282</v>
      </c>
      <c r="B284" s="70"/>
      <c r="C284" s="71"/>
      <c r="D284" s="67"/>
      <c r="E284" s="71"/>
      <c r="F284" s="71"/>
      <c r="H284" s="90">
        <v>282</v>
      </c>
      <c r="I284" s="70"/>
      <c r="J284" s="71"/>
      <c r="K284" s="80"/>
      <c r="L284" s="71"/>
      <c r="M284" s="71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K284" s="99">
        <v>282</v>
      </c>
      <c r="AL284" s="100"/>
      <c r="AM284" s="99"/>
      <c r="AN284" s="98">
        <f t="shared" si="8"/>
        <v>0</v>
      </c>
      <c r="AO284" s="98">
        <f t="shared" si="9"/>
        <v>0</v>
      </c>
    </row>
    <row r="285" spans="1:41" s="85" customFormat="1" ht="13.2" x14ac:dyDescent="0.25">
      <c r="A285" s="90">
        <v>283</v>
      </c>
      <c r="B285" s="70"/>
      <c r="C285" s="71"/>
      <c r="D285" s="67"/>
      <c r="E285" s="71"/>
      <c r="F285" s="71"/>
      <c r="H285" s="90">
        <v>283</v>
      </c>
      <c r="I285" s="70"/>
      <c r="J285" s="71"/>
      <c r="K285" s="80"/>
      <c r="L285" s="71"/>
      <c r="M285" s="71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K285" s="99">
        <v>283</v>
      </c>
      <c r="AL285" s="100"/>
      <c r="AM285" s="99"/>
      <c r="AN285" s="98">
        <f t="shared" si="8"/>
        <v>0</v>
      </c>
      <c r="AO285" s="98">
        <f t="shared" si="9"/>
        <v>0</v>
      </c>
    </row>
    <row r="286" spans="1:41" s="85" customFormat="1" ht="13.2" x14ac:dyDescent="0.25">
      <c r="A286" s="90">
        <v>284</v>
      </c>
      <c r="B286" s="70"/>
      <c r="C286" s="71"/>
      <c r="D286" s="67"/>
      <c r="E286" s="71"/>
      <c r="F286" s="71"/>
      <c r="H286" s="90">
        <v>284</v>
      </c>
      <c r="I286" s="70"/>
      <c r="J286" s="71"/>
      <c r="K286" s="80"/>
      <c r="L286" s="71"/>
      <c r="M286" s="71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K286" s="99">
        <v>284</v>
      </c>
      <c r="AL286" s="100"/>
      <c r="AM286" s="99"/>
      <c r="AN286" s="98">
        <f t="shared" si="8"/>
        <v>0</v>
      </c>
      <c r="AO286" s="98">
        <f t="shared" si="9"/>
        <v>0</v>
      </c>
    </row>
    <row r="287" spans="1:41" s="85" customFormat="1" ht="13.2" x14ac:dyDescent="0.25">
      <c r="A287" s="90">
        <v>285</v>
      </c>
      <c r="B287" s="70"/>
      <c r="C287" s="71"/>
      <c r="D287" s="67"/>
      <c r="E287" s="71"/>
      <c r="F287" s="71"/>
      <c r="H287" s="90">
        <v>285</v>
      </c>
      <c r="I287" s="70"/>
      <c r="J287" s="71"/>
      <c r="K287" s="80"/>
      <c r="L287" s="71"/>
      <c r="M287" s="71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K287" s="99">
        <v>285</v>
      </c>
      <c r="AL287" s="100"/>
      <c r="AM287" s="99"/>
      <c r="AN287" s="98">
        <f t="shared" si="8"/>
        <v>0</v>
      </c>
      <c r="AO287" s="98">
        <f t="shared" si="9"/>
        <v>0</v>
      </c>
    </row>
    <row r="288" spans="1:41" s="85" customFormat="1" ht="13.2" x14ac:dyDescent="0.25">
      <c r="A288" s="90">
        <v>286</v>
      </c>
      <c r="B288" s="70"/>
      <c r="C288" s="71"/>
      <c r="D288" s="67"/>
      <c r="E288" s="71"/>
      <c r="F288" s="71"/>
      <c r="H288" s="90">
        <v>286</v>
      </c>
      <c r="I288" s="70"/>
      <c r="J288" s="71"/>
      <c r="K288" s="80"/>
      <c r="L288" s="71"/>
      <c r="M288" s="71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K288" s="99">
        <v>286</v>
      </c>
      <c r="AL288" s="100"/>
      <c r="AM288" s="99"/>
      <c r="AN288" s="98">
        <f t="shared" si="8"/>
        <v>0</v>
      </c>
      <c r="AO288" s="98">
        <f t="shared" si="9"/>
        <v>0</v>
      </c>
    </row>
    <row r="289" spans="1:41" s="85" customFormat="1" ht="13.2" x14ac:dyDescent="0.25">
      <c r="A289" s="90">
        <v>287</v>
      </c>
      <c r="B289" s="70"/>
      <c r="C289" s="71"/>
      <c r="D289" s="67"/>
      <c r="E289" s="71"/>
      <c r="F289" s="71"/>
      <c r="H289" s="90">
        <v>287</v>
      </c>
      <c r="I289" s="70"/>
      <c r="J289" s="71"/>
      <c r="K289" s="80"/>
      <c r="L289" s="71"/>
      <c r="M289" s="71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K289" s="99">
        <v>287</v>
      </c>
      <c r="AL289" s="100"/>
      <c r="AM289" s="99"/>
      <c r="AN289" s="98">
        <f t="shared" si="8"/>
        <v>0</v>
      </c>
      <c r="AO289" s="98">
        <f t="shared" si="9"/>
        <v>0</v>
      </c>
    </row>
    <row r="290" spans="1:41" s="85" customFormat="1" ht="13.2" x14ac:dyDescent="0.25">
      <c r="A290" s="90">
        <v>288</v>
      </c>
      <c r="B290" s="70"/>
      <c r="C290" s="71"/>
      <c r="D290" s="67"/>
      <c r="E290" s="71"/>
      <c r="F290" s="71"/>
      <c r="H290" s="90">
        <v>288</v>
      </c>
      <c r="I290" s="70"/>
      <c r="J290" s="71"/>
      <c r="K290" s="80"/>
      <c r="L290" s="71"/>
      <c r="M290" s="71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K290" s="99">
        <v>288</v>
      </c>
      <c r="AL290" s="100"/>
      <c r="AM290" s="99"/>
      <c r="AN290" s="98">
        <f t="shared" si="8"/>
        <v>0</v>
      </c>
      <c r="AO290" s="98">
        <f t="shared" si="9"/>
        <v>0</v>
      </c>
    </row>
    <row r="291" spans="1:41" s="85" customFormat="1" ht="13.2" x14ac:dyDescent="0.25">
      <c r="A291" s="90">
        <v>289</v>
      </c>
      <c r="B291" s="70"/>
      <c r="C291" s="71"/>
      <c r="D291" s="67"/>
      <c r="E291" s="71"/>
      <c r="F291" s="71"/>
      <c r="H291" s="90">
        <v>289</v>
      </c>
      <c r="I291" s="70"/>
      <c r="J291" s="71"/>
      <c r="K291" s="80"/>
      <c r="L291" s="71"/>
      <c r="M291" s="71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K291" s="99">
        <v>289</v>
      </c>
      <c r="AL291" s="100"/>
      <c r="AM291" s="99"/>
      <c r="AN291" s="98">
        <f t="shared" si="8"/>
        <v>0</v>
      </c>
      <c r="AO291" s="98">
        <f t="shared" si="9"/>
        <v>0</v>
      </c>
    </row>
    <row r="292" spans="1:41" s="85" customFormat="1" ht="13.2" x14ac:dyDescent="0.25">
      <c r="A292" s="90">
        <v>290</v>
      </c>
      <c r="B292" s="70"/>
      <c r="C292" s="71"/>
      <c r="D292" s="67"/>
      <c r="E292" s="71"/>
      <c r="F292" s="71"/>
      <c r="H292" s="90">
        <v>290</v>
      </c>
      <c r="I292" s="70"/>
      <c r="J292" s="71"/>
      <c r="K292" s="80"/>
      <c r="L292" s="71"/>
      <c r="M292" s="71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K292" s="99">
        <v>290</v>
      </c>
      <c r="AL292" s="100"/>
      <c r="AM292" s="99"/>
      <c r="AN292" s="98">
        <f t="shared" si="8"/>
        <v>0</v>
      </c>
      <c r="AO292" s="98">
        <f t="shared" si="9"/>
        <v>0</v>
      </c>
    </row>
    <row r="293" spans="1:41" s="85" customFormat="1" ht="13.2" x14ac:dyDescent="0.25">
      <c r="A293" s="90">
        <v>291</v>
      </c>
      <c r="B293" s="70"/>
      <c r="C293" s="71"/>
      <c r="D293" s="67"/>
      <c r="E293" s="71"/>
      <c r="F293" s="71"/>
      <c r="H293" s="90">
        <v>291</v>
      </c>
      <c r="I293" s="70"/>
      <c r="J293" s="71"/>
      <c r="K293" s="80"/>
      <c r="L293" s="71"/>
      <c r="M293" s="71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K293" s="99">
        <v>291</v>
      </c>
      <c r="AL293" s="100"/>
      <c r="AM293" s="99"/>
      <c r="AN293" s="98">
        <f t="shared" si="8"/>
        <v>0</v>
      </c>
      <c r="AO293" s="98">
        <f t="shared" si="9"/>
        <v>0</v>
      </c>
    </row>
    <row r="294" spans="1:41" s="85" customFormat="1" ht="13.2" x14ac:dyDescent="0.25">
      <c r="A294" s="90">
        <v>292</v>
      </c>
      <c r="B294" s="70"/>
      <c r="C294" s="71"/>
      <c r="D294" s="67"/>
      <c r="E294" s="71"/>
      <c r="F294" s="71"/>
      <c r="H294" s="90">
        <v>292</v>
      </c>
      <c r="I294" s="70"/>
      <c r="J294" s="71"/>
      <c r="K294" s="80"/>
      <c r="L294" s="71"/>
      <c r="M294" s="71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K294" s="99">
        <v>292</v>
      </c>
      <c r="AL294" s="100"/>
      <c r="AM294" s="99"/>
      <c r="AN294" s="98">
        <f t="shared" si="8"/>
        <v>0</v>
      </c>
      <c r="AO294" s="98">
        <f t="shared" si="9"/>
        <v>0</v>
      </c>
    </row>
    <row r="295" spans="1:41" s="85" customFormat="1" ht="13.2" x14ac:dyDescent="0.25">
      <c r="A295" s="90">
        <v>293</v>
      </c>
      <c r="B295" s="70"/>
      <c r="C295" s="71"/>
      <c r="D295" s="67"/>
      <c r="E295" s="71"/>
      <c r="F295" s="71"/>
      <c r="H295" s="90">
        <v>293</v>
      </c>
      <c r="I295" s="70"/>
      <c r="J295" s="71"/>
      <c r="K295" s="80"/>
      <c r="L295" s="71"/>
      <c r="M295" s="71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K295" s="99">
        <v>293</v>
      </c>
      <c r="AL295" s="100"/>
      <c r="AM295" s="99"/>
      <c r="AN295" s="98">
        <f t="shared" si="8"/>
        <v>0</v>
      </c>
      <c r="AO295" s="98">
        <f t="shared" si="9"/>
        <v>0</v>
      </c>
    </row>
    <row r="296" spans="1:41" s="85" customFormat="1" ht="13.2" x14ac:dyDescent="0.25">
      <c r="A296" s="90">
        <v>294</v>
      </c>
      <c r="B296" s="70"/>
      <c r="C296" s="71"/>
      <c r="D296" s="67"/>
      <c r="E296" s="71"/>
      <c r="F296" s="71"/>
      <c r="H296" s="90">
        <v>294</v>
      </c>
      <c r="I296" s="70"/>
      <c r="J296" s="71"/>
      <c r="K296" s="80"/>
      <c r="L296" s="71"/>
      <c r="M296" s="71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K296" s="99">
        <v>294</v>
      </c>
      <c r="AL296" s="100"/>
      <c r="AM296" s="99"/>
      <c r="AN296" s="98">
        <f t="shared" si="8"/>
        <v>0</v>
      </c>
      <c r="AO296" s="98">
        <f t="shared" si="9"/>
        <v>0</v>
      </c>
    </row>
    <row r="297" spans="1:41" s="85" customFormat="1" ht="13.2" x14ac:dyDescent="0.25">
      <c r="A297" s="90">
        <v>295</v>
      </c>
      <c r="B297" s="70"/>
      <c r="C297" s="71"/>
      <c r="D297" s="67"/>
      <c r="E297" s="71"/>
      <c r="F297" s="71"/>
      <c r="H297" s="90">
        <v>295</v>
      </c>
      <c r="I297" s="70"/>
      <c r="J297" s="71"/>
      <c r="K297" s="80"/>
      <c r="L297" s="71"/>
      <c r="M297" s="71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K297" s="99">
        <v>295</v>
      </c>
      <c r="AL297" s="100"/>
      <c r="AM297" s="99"/>
      <c r="AN297" s="98">
        <f t="shared" si="8"/>
        <v>0</v>
      </c>
      <c r="AO297" s="98">
        <f t="shared" si="9"/>
        <v>0</v>
      </c>
    </row>
    <row r="298" spans="1:41" s="85" customFormat="1" ht="13.2" x14ac:dyDescent="0.25">
      <c r="A298" s="90">
        <v>296</v>
      </c>
      <c r="B298" s="70"/>
      <c r="C298" s="71"/>
      <c r="D298" s="67"/>
      <c r="E298" s="71"/>
      <c r="F298" s="71"/>
      <c r="H298" s="90">
        <v>296</v>
      </c>
      <c r="I298" s="70"/>
      <c r="J298" s="71"/>
      <c r="K298" s="80"/>
      <c r="L298" s="71"/>
      <c r="M298" s="71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K298" s="99">
        <v>296</v>
      </c>
      <c r="AL298" s="100"/>
      <c r="AM298" s="99"/>
      <c r="AN298" s="98">
        <f t="shared" si="8"/>
        <v>0</v>
      </c>
      <c r="AO298" s="98">
        <f t="shared" si="9"/>
        <v>0</v>
      </c>
    </row>
    <row r="299" spans="1:41" s="85" customFormat="1" ht="13.2" x14ac:dyDescent="0.25">
      <c r="A299" s="90">
        <v>297</v>
      </c>
      <c r="B299" s="70"/>
      <c r="C299" s="71"/>
      <c r="D299" s="67"/>
      <c r="E299" s="71"/>
      <c r="F299" s="71"/>
      <c r="H299" s="90">
        <v>297</v>
      </c>
      <c r="I299" s="70"/>
      <c r="J299" s="71"/>
      <c r="K299" s="80"/>
      <c r="L299" s="71"/>
      <c r="M299" s="71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K299" s="99">
        <v>297</v>
      </c>
      <c r="AL299" s="100"/>
      <c r="AM299" s="99"/>
      <c r="AN299" s="98">
        <f t="shared" si="8"/>
        <v>0</v>
      </c>
      <c r="AO299" s="98">
        <f t="shared" si="9"/>
        <v>0</v>
      </c>
    </row>
    <row r="300" spans="1:41" s="85" customFormat="1" ht="13.2" x14ac:dyDescent="0.25">
      <c r="A300" s="90">
        <v>298</v>
      </c>
      <c r="B300" s="70"/>
      <c r="C300" s="71"/>
      <c r="D300" s="67"/>
      <c r="E300" s="71"/>
      <c r="F300" s="71"/>
      <c r="H300" s="90">
        <v>298</v>
      </c>
      <c r="I300" s="70"/>
      <c r="J300" s="71"/>
      <c r="K300" s="80"/>
      <c r="L300" s="71"/>
      <c r="M300" s="71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K300" s="99">
        <v>298</v>
      </c>
      <c r="AL300" s="100"/>
      <c r="AM300" s="99"/>
      <c r="AN300" s="98">
        <f t="shared" si="8"/>
        <v>0</v>
      </c>
      <c r="AO300" s="98">
        <f t="shared" si="9"/>
        <v>0</v>
      </c>
    </row>
    <row r="301" spans="1:41" s="85" customFormat="1" ht="13.2" x14ac:dyDescent="0.25">
      <c r="A301" s="90">
        <v>299</v>
      </c>
      <c r="B301" s="70"/>
      <c r="C301" s="71"/>
      <c r="D301" s="67"/>
      <c r="E301" s="71"/>
      <c r="F301" s="71"/>
      <c r="H301" s="90">
        <v>299</v>
      </c>
      <c r="I301" s="70"/>
      <c r="J301" s="71"/>
      <c r="K301" s="80"/>
      <c r="L301" s="71"/>
      <c r="M301" s="71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K301" s="99">
        <v>299</v>
      </c>
      <c r="AL301" s="100"/>
      <c r="AM301" s="99"/>
      <c r="AN301" s="98">
        <f t="shared" si="8"/>
        <v>0</v>
      </c>
      <c r="AO301" s="98">
        <f t="shared" si="9"/>
        <v>0</v>
      </c>
    </row>
    <row r="302" spans="1:41" s="85" customFormat="1" ht="13.2" x14ac:dyDescent="0.25">
      <c r="A302" s="90">
        <v>300</v>
      </c>
      <c r="B302" s="70"/>
      <c r="C302" s="71"/>
      <c r="D302" s="67"/>
      <c r="E302" s="71"/>
      <c r="F302" s="71"/>
      <c r="H302" s="90">
        <v>300</v>
      </c>
      <c r="I302" s="70"/>
      <c r="J302" s="71"/>
      <c r="K302" s="80"/>
      <c r="L302" s="71"/>
      <c r="M302" s="71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K302" s="99">
        <v>300</v>
      </c>
      <c r="AL302" s="100"/>
      <c r="AM302" s="99"/>
      <c r="AN302" s="98">
        <f t="shared" si="8"/>
        <v>0</v>
      </c>
      <c r="AO302" s="98">
        <f t="shared" si="9"/>
        <v>0</v>
      </c>
    </row>
    <row r="303" spans="1:41" s="85" customFormat="1" ht="13.2" x14ac:dyDescent="0.25">
      <c r="A303" s="90">
        <v>301</v>
      </c>
      <c r="B303" s="70"/>
      <c r="C303" s="71"/>
      <c r="D303" s="67"/>
      <c r="E303" s="71"/>
      <c r="F303" s="71"/>
      <c r="H303" s="90">
        <v>301</v>
      </c>
      <c r="I303" s="70"/>
      <c r="J303" s="71"/>
      <c r="K303" s="80"/>
      <c r="L303" s="71"/>
      <c r="M303" s="71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K303" s="99">
        <v>301</v>
      </c>
      <c r="AL303" s="100"/>
      <c r="AM303" s="99"/>
      <c r="AN303" s="98">
        <f t="shared" si="8"/>
        <v>0</v>
      </c>
      <c r="AO303" s="98">
        <f t="shared" si="9"/>
        <v>0</v>
      </c>
    </row>
    <row r="304" spans="1:41" s="85" customFormat="1" ht="13.2" x14ac:dyDescent="0.25">
      <c r="A304" s="90">
        <v>302</v>
      </c>
      <c r="B304" s="70"/>
      <c r="C304" s="71"/>
      <c r="D304" s="67"/>
      <c r="E304" s="71"/>
      <c r="F304" s="71"/>
      <c r="H304" s="90">
        <v>302</v>
      </c>
      <c r="I304" s="70"/>
      <c r="J304" s="71"/>
      <c r="K304" s="80"/>
      <c r="L304" s="71"/>
      <c r="M304" s="71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K304" s="99">
        <v>302</v>
      </c>
      <c r="AL304" s="100"/>
      <c r="AM304" s="99"/>
      <c r="AN304" s="98">
        <f t="shared" si="8"/>
        <v>0</v>
      </c>
      <c r="AO304" s="98">
        <f t="shared" si="9"/>
        <v>0</v>
      </c>
    </row>
    <row r="305" spans="1:41" s="85" customFormat="1" ht="13.2" x14ac:dyDescent="0.25">
      <c r="A305" s="90">
        <v>303</v>
      </c>
      <c r="B305" s="70"/>
      <c r="C305" s="71"/>
      <c r="D305" s="67"/>
      <c r="E305" s="71"/>
      <c r="F305" s="71"/>
      <c r="H305" s="90">
        <v>303</v>
      </c>
      <c r="I305" s="70"/>
      <c r="J305" s="71"/>
      <c r="K305" s="80"/>
      <c r="L305" s="71"/>
      <c r="M305" s="71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K305" s="99">
        <v>303</v>
      </c>
      <c r="AL305" s="100"/>
      <c r="AM305" s="99"/>
      <c r="AN305" s="98">
        <f t="shared" si="8"/>
        <v>0</v>
      </c>
      <c r="AO305" s="98">
        <f t="shared" si="9"/>
        <v>0</v>
      </c>
    </row>
    <row r="306" spans="1:41" s="85" customFormat="1" ht="13.2" x14ac:dyDescent="0.25">
      <c r="A306" s="90">
        <v>304</v>
      </c>
      <c r="B306" s="70"/>
      <c r="C306" s="71"/>
      <c r="D306" s="67"/>
      <c r="E306" s="71"/>
      <c r="F306" s="71"/>
      <c r="H306" s="90">
        <v>304</v>
      </c>
      <c r="I306" s="70"/>
      <c r="J306" s="71"/>
      <c r="K306" s="80"/>
      <c r="L306" s="71"/>
      <c r="M306" s="71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K306" s="99">
        <v>304</v>
      </c>
      <c r="AL306" s="100"/>
      <c r="AM306" s="99"/>
      <c r="AN306" s="98">
        <f t="shared" si="8"/>
        <v>0</v>
      </c>
      <c r="AO306" s="98">
        <f t="shared" si="9"/>
        <v>0</v>
      </c>
    </row>
    <row r="307" spans="1:41" s="85" customFormat="1" ht="13.2" x14ac:dyDescent="0.25">
      <c r="A307" s="90">
        <v>305</v>
      </c>
      <c r="B307" s="70"/>
      <c r="C307" s="71"/>
      <c r="D307" s="67"/>
      <c r="E307" s="71"/>
      <c r="F307" s="71"/>
      <c r="H307" s="90">
        <v>305</v>
      </c>
      <c r="I307" s="70"/>
      <c r="J307" s="71"/>
      <c r="K307" s="80"/>
      <c r="L307" s="71"/>
      <c r="M307" s="71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K307" s="99">
        <v>305</v>
      </c>
      <c r="AL307" s="100"/>
      <c r="AM307" s="99"/>
      <c r="AN307" s="98">
        <f t="shared" si="8"/>
        <v>0</v>
      </c>
      <c r="AO307" s="98">
        <f t="shared" si="9"/>
        <v>0</v>
      </c>
    </row>
    <row r="308" spans="1:41" s="85" customFormat="1" ht="13.2" x14ac:dyDescent="0.25">
      <c r="A308" s="90">
        <v>306</v>
      </c>
      <c r="B308" s="70"/>
      <c r="C308" s="71"/>
      <c r="D308" s="67"/>
      <c r="E308" s="71"/>
      <c r="F308" s="71"/>
      <c r="H308" s="90">
        <v>306</v>
      </c>
      <c r="I308" s="70"/>
      <c r="J308" s="71"/>
      <c r="K308" s="80"/>
      <c r="L308" s="71"/>
      <c r="M308" s="71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K308" s="99">
        <v>306</v>
      </c>
      <c r="AL308" s="100"/>
      <c r="AM308" s="99"/>
      <c r="AN308" s="98">
        <f t="shared" si="8"/>
        <v>0</v>
      </c>
      <c r="AO308" s="98">
        <f t="shared" si="9"/>
        <v>0</v>
      </c>
    </row>
    <row r="309" spans="1:41" s="85" customFormat="1" ht="13.2" x14ac:dyDescent="0.25">
      <c r="A309" s="90">
        <v>307</v>
      </c>
      <c r="B309" s="70"/>
      <c r="C309" s="71"/>
      <c r="D309" s="67"/>
      <c r="E309" s="71"/>
      <c r="F309" s="71"/>
      <c r="H309" s="90">
        <v>307</v>
      </c>
      <c r="I309" s="70"/>
      <c r="J309" s="71"/>
      <c r="K309" s="80"/>
      <c r="L309" s="71"/>
      <c r="M309" s="71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K309" s="99">
        <v>307</v>
      </c>
      <c r="AL309" s="100"/>
      <c r="AM309" s="99"/>
      <c r="AN309" s="98">
        <f t="shared" si="8"/>
        <v>0</v>
      </c>
      <c r="AO309" s="98">
        <f t="shared" si="9"/>
        <v>0</v>
      </c>
    </row>
    <row r="310" spans="1:41" s="85" customFormat="1" ht="13.2" x14ac:dyDescent="0.25">
      <c r="A310" s="90">
        <v>308</v>
      </c>
      <c r="B310" s="70"/>
      <c r="C310" s="71"/>
      <c r="D310" s="67"/>
      <c r="E310" s="71"/>
      <c r="F310" s="71"/>
      <c r="H310" s="90">
        <v>308</v>
      </c>
      <c r="I310" s="70"/>
      <c r="J310" s="71"/>
      <c r="K310" s="80"/>
      <c r="L310" s="71"/>
      <c r="M310" s="71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K310" s="99">
        <v>308</v>
      </c>
      <c r="AL310" s="100"/>
      <c r="AM310" s="99"/>
      <c r="AN310" s="98">
        <f t="shared" si="8"/>
        <v>0</v>
      </c>
      <c r="AO310" s="98">
        <f t="shared" si="9"/>
        <v>0</v>
      </c>
    </row>
    <row r="311" spans="1:41" s="85" customFormat="1" ht="13.2" x14ac:dyDescent="0.25">
      <c r="A311" s="90">
        <v>309</v>
      </c>
      <c r="B311" s="70"/>
      <c r="C311" s="71"/>
      <c r="D311" s="67"/>
      <c r="E311" s="71"/>
      <c r="F311" s="71"/>
      <c r="H311" s="90">
        <v>309</v>
      </c>
      <c r="I311" s="70"/>
      <c r="J311" s="71"/>
      <c r="K311" s="80"/>
      <c r="L311" s="71"/>
      <c r="M311" s="71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K311" s="99">
        <v>309</v>
      </c>
      <c r="AL311" s="100"/>
      <c r="AM311" s="99"/>
      <c r="AN311" s="98">
        <f t="shared" si="8"/>
        <v>0</v>
      </c>
      <c r="AO311" s="98">
        <f t="shared" si="9"/>
        <v>0</v>
      </c>
    </row>
    <row r="312" spans="1:41" s="85" customFormat="1" ht="13.2" x14ac:dyDescent="0.25">
      <c r="A312" s="90">
        <v>310</v>
      </c>
      <c r="B312" s="70"/>
      <c r="C312" s="71"/>
      <c r="D312" s="67"/>
      <c r="E312" s="71"/>
      <c r="F312" s="71"/>
      <c r="H312" s="90">
        <v>310</v>
      </c>
      <c r="I312" s="70"/>
      <c r="J312" s="71"/>
      <c r="K312" s="80"/>
      <c r="L312" s="71"/>
      <c r="M312" s="71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K312" s="99">
        <v>310</v>
      </c>
      <c r="AL312" s="100"/>
      <c r="AM312" s="99"/>
      <c r="AN312" s="98">
        <f t="shared" si="8"/>
        <v>0</v>
      </c>
      <c r="AO312" s="98">
        <f t="shared" si="9"/>
        <v>0</v>
      </c>
    </row>
    <row r="313" spans="1:41" s="85" customFormat="1" ht="13.2" x14ac:dyDescent="0.25">
      <c r="A313" s="90">
        <v>311</v>
      </c>
      <c r="B313" s="70"/>
      <c r="C313" s="71"/>
      <c r="D313" s="67"/>
      <c r="E313" s="71"/>
      <c r="F313" s="71"/>
      <c r="H313" s="90">
        <v>311</v>
      </c>
      <c r="I313" s="70"/>
      <c r="J313" s="71"/>
      <c r="K313" s="80"/>
      <c r="L313" s="71"/>
      <c r="M313" s="71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K313" s="99">
        <v>311</v>
      </c>
      <c r="AL313" s="100"/>
      <c r="AM313" s="99"/>
      <c r="AN313" s="98">
        <f t="shared" si="8"/>
        <v>0</v>
      </c>
      <c r="AO313" s="98">
        <f t="shared" si="9"/>
        <v>0</v>
      </c>
    </row>
    <row r="314" spans="1:41" s="85" customFormat="1" ht="13.2" x14ac:dyDescent="0.25">
      <c r="A314" s="90">
        <v>312</v>
      </c>
      <c r="B314" s="70"/>
      <c r="C314" s="71"/>
      <c r="D314" s="67"/>
      <c r="E314" s="71"/>
      <c r="F314" s="71"/>
      <c r="H314" s="90">
        <v>312</v>
      </c>
      <c r="I314" s="70"/>
      <c r="J314" s="71"/>
      <c r="K314" s="80"/>
      <c r="L314" s="71"/>
      <c r="M314" s="71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K314" s="99">
        <v>312</v>
      </c>
      <c r="AL314" s="100"/>
      <c r="AM314" s="99"/>
      <c r="AN314" s="98">
        <f t="shared" si="8"/>
        <v>0</v>
      </c>
      <c r="AO314" s="98">
        <f t="shared" si="9"/>
        <v>0</v>
      </c>
    </row>
    <row r="315" spans="1:41" s="85" customFormat="1" ht="13.2" x14ac:dyDescent="0.25">
      <c r="A315" s="90">
        <v>313</v>
      </c>
      <c r="B315" s="70"/>
      <c r="C315" s="71"/>
      <c r="D315" s="67"/>
      <c r="E315" s="71"/>
      <c r="F315" s="71"/>
      <c r="H315" s="90">
        <v>313</v>
      </c>
      <c r="I315" s="70"/>
      <c r="J315" s="71"/>
      <c r="K315" s="80"/>
      <c r="L315" s="71"/>
      <c r="M315" s="71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K315" s="99">
        <v>313</v>
      </c>
      <c r="AL315" s="100"/>
      <c r="AM315" s="99"/>
      <c r="AN315" s="98">
        <f t="shared" si="8"/>
        <v>0</v>
      </c>
      <c r="AO315" s="98">
        <f t="shared" si="9"/>
        <v>0</v>
      </c>
    </row>
    <row r="316" spans="1:41" s="85" customFormat="1" ht="13.2" x14ac:dyDescent="0.25">
      <c r="A316" s="90">
        <v>314</v>
      </c>
      <c r="B316" s="70"/>
      <c r="C316" s="71"/>
      <c r="D316" s="67"/>
      <c r="E316" s="71"/>
      <c r="F316" s="71"/>
      <c r="H316" s="90">
        <v>314</v>
      </c>
      <c r="I316" s="70"/>
      <c r="J316" s="71"/>
      <c r="K316" s="80"/>
      <c r="L316" s="71"/>
      <c r="M316" s="71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K316" s="99">
        <v>314</v>
      </c>
      <c r="AL316" s="100"/>
      <c r="AM316" s="99"/>
      <c r="AN316" s="98">
        <f t="shared" si="8"/>
        <v>0</v>
      </c>
      <c r="AO316" s="98">
        <f t="shared" si="9"/>
        <v>0</v>
      </c>
    </row>
    <row r="317" spans="1:41" s="85" customFormat="1" ht="13.2" x14ac:dyDescent="0.25">
      <c r="A317" s="90">
        <v>315</v>
      </c>
      <c r="B317" s="70"/>
      <c r="C317" s="71"/>
      <c r="D317" s="67"/>
      <c r="E317" s="71"/>
      <c r="F317" s="71"/>
      <c r="H317" s="90">
        <v>315</v>
      </c>
      <c r="I317" s="70"/>
      <c r="J317" s="71"/>
      <c r="K317" s="80"/>
      <c r="L317" s="71"/>
      <c r="M317" s="71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K317" s="99">
        <v>315</v>
      </c>
      <c r="AL317" s="100"/>
      <c r="AM317" s="99"/>
      <c r="AN317" s="98">
        <f t="shared" si="8"/>
        <v>0</v>
      </c>
      <c r="AO317" s="98">
        <f t="shared" si="9"/>
        <v>0</v>
      </c>
    </row>
    <row r="318" spans="1:41" s="85" customFormat="1" ht="13.2" x14ac:dyDescent="0.25">
      <c r="A318" s="90">
        <v>316</v>
      </c>
      <c r="B318" s="70"/>
      <c r="C318" s="71"/>
      <c r="D318" s="67"/>
      <c r="E318" s="71"/>
      <c r="F318" s="71"/>
      <c r="H318" s="90">
        <v>316</v>
      </c>
      <c r="I318" s="70"/>
      <c r="J318" s="71"/>
      <c r="K318" s="80"/>
      <c r="L318" s="71"/>
      <c r="M318" s="71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K318" s="99">
        <v>316</v>
      </c>
      <c r="AL318" s="100"/>
      <c r="AM318" s="99"/>
      <c r="AN318" s="98">
        <f t="shared" si="8"/>
        <v>0</v>
      </c>
      <c r="AO318" s="98">
        <f t="shared" si="9"/>
        <v>0</v>
      </c>
    </row>
    <row r="319" spans="1:41" s="85" customFormat="1" ht="13.2" x14ac:dyDescent="0.25">
      <c r="A319" s="90">
        <v>317</v>
      </c>
      <c r="B319" s="70"/>
      <c r="C319" s="71"/>
      <c r="D319" s="67"/>
      <c r="E319" s="71"/>
      <c r="F319" s="71"/>
      <c r="H319" s="90">
        <v>317</v>
      </c>
      <c r="I319" s="70"/>
      <c r="J319" s="71"/>
      <c r="K319" s="80"/>
      <c r="L319" s="71"/>
      <c r="M319" s="71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K319" s="99">
        <v>317</v>
      </c>
      <c r="AL319" s="100"/>
      <c r="AM319" s="99"/>
      <c r="AN319" s="98">
        <f t="shared" si="8"/>
        <v>0</v>
      </c>
      <c r="AO319" s="98">
        <f t="shared" si="9"/>
        <v>0</v>
      </c>
    </row>
    <row r="320" spans="1:41" s="85" customFormat="1" ht="13.2" x14ac:dyDescent="0.25">
      <c r="A320" s="90">
        <v>318</v>
      </c>
      <c r="B320" s="70"/>
      <c r="C320" s="71"/>
      <c r="D320" s="67"/>
      <c r="E320" s="71"/>
      <c r="F320" s="71"/>
      <c r="H320" s="90">
        <v>318</v>
      </c>
      <c r="I320" s="70"/>
      <c r="J320" s="71"/>
      <c r="K320" s="80"/>
      <c r="L320" s="71"/>
      <c r="M320" s="71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K320" s="99">
        <v>318</v>
      </c>
      <c r="AL320" s="100"/>
      <c r="AM320" s="99"/>
      <c r="AN320" s="98">
        <f t="shared" si="8"/>
        <v>0</v>
      </c>
      <c r="AO320" s="98">
        <f t="shared" si="9"/>
        <v>0</v>
      </c>
    </row>
    <row r="321" spans="1:41" s="85" customFormat="1" ht="13.2" x14ac:dyDescent="0.25">
      <c r="A321" s="90">
        <v>319</v>
      </c>
      <c r="B321" s="70"/>
      <c r="C321" s="71"/>
      <c r="D321" s="67"/>
      <c r="E321" s="71"/>
      <c r="F321" s="71"/>
      <c r="H321" s="90">
        <v>319</v>
      </c>
      <c r="I321" s="70"/>
      <c r="J321" s="71"/>
      <c r="K321" s="80"/>
      <c r="L321" s="71"/>
      <c r="M321" s="71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K321" s="99">
        <v>319</v>
      </c>
      <c r="AL321" s="100"/>
      <c r="AM321" s="99"/>
      <c r="AN321" s="98">
        <f t="shared" si="8"/>
        <v>0</v>
      </c>
      <c r="AO321" s="98">
        <f t="shared" si="9"/>
        <v>0</v>
      </c>
    </row>
    <row r="322" spans="1:41" s="85" customFormat="1" ht="13.2" x14ac:dyDescent="0.25">
      <c r="A322" s="90">
        <v>320</v>
      </c>
      <c r="B322" s="70"/>
      <c r="C322" s="71"/>
      <c r="D322" s="67"/>
      <c r="E322" s="71"/>
      <c r="F322" s="71"/>
      <c r="H322" s="90">
        <v>320</v>
      </c>
      <c r="I322" s="70"/>
      <c r="J322" s="71"/>
      <c r="K322" s="80"/>
      <c r="L322" s="71"/>
      <c r="M322" s="71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K322" s="99">
        <v>320</v>
      </c>
      <c r="AL322" s="100"/>
      <c r="AM322" s="99"/>
      <c r="AN322" s="98">
        <f t="shared" si="8"/>
        <v>0</v>
      </c>
      <c r="AO322" s="98">
        <f t="shared" si="9"/>
        <v>0</v>
      </c>
    </row>
    <row r="323" spans="1:41" s="85" customFormat="1" ht="13.2" x14ac:dyDescent="0.25">
      <c r="A323" s="90">
        <v>321</v>
      </c>
      <c r="B323" s="70"/>
      <c r="C323" s="71"/>
      <c r="D323" s="67"/>
      <c r="E323" s="71"/>
      <c r="F323" s="71"/>
      <c r="H323" s="90">
        <v>321</v>
      </c>
      <c r="I323" s="70"/>
      <c r="J323" s="71"/>
      <c r="K323" s="80"/>
      <c r="L323" s="71"/>
      <c r="M323" s="71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K323" s="99">
        <v>321</v>
      </c>
      <c r="AL323" s="100"/>
      <c r="AM323" s="99"/>
      <c r="AN323" s="98">
        <f t="shared" si="8"/>
        <v>0</v>
      </c>
      <c r="AO323" s="98">
        <f t="shared" si="9"/>
        <v>0</v>
      </c>
    </row>
    <row r="324" spans="1:41" s="85" customFormat="1" ht="13.2" x14ac:dyDescent="0.25">
      <c r="A324" s="90">
        <v>322</v>
      </c>
      <c r="B324" s="70"/>
      <c r="C324" s="71"/>
      <c r="D324" s="67"/>
      <c r="E324" s="71"/>
      <c r="F324" s="71"/>
      <c r="H324" s="90">
        <v>322</v>
      </c>
      <c r="I324" s="70"/>
      <c r="J324" s="71"/>
      <c r="K324" s="80"/>
      <c r="L324" s="71"/>
      <c r="M324" s="71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K324" s="99">
        <v>322</v>
      </c>
      <c r="AL324" s="100"/>
      <c r="AM324" s="99"/>
      <c r="AN324" s="98">
        <f t="shared" ref="AN324:AN387" si="10">D324</f>
        <v>0</v>
      </c>
      <c r="AO324" s="98">
        <f t="shared" ref="AO324:AO387" si="11">K324</f>
        <v>0</v>
      </c>
    </row>
    <row r="325" spans="1:41" s="85" customFormat="1" ht="13.2" x14ac:dyDescent="0.25">
      <c r="A325" s="90">
        <v>323</v>
      </c>
      <c r="B325" s="70"/>
      <c r="C325" s="71"/>
      <c r="D325" s="67"/>
      <c r="E325" s="71"/>
      <c r="F325" s="71"/>
      <c r="H325" s="90">
        <v>323</v>
      </c>
      <c r="I325" s="70"/>
      <c r="J325" s="71"/>
      <c r="K325" s="80"/>
      <c r="L325" s="71"/>
      <c r="M325" s="71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K325" s="99">
        <v>323</v>
      </c>
      <c r="AL325" s="100"/>
      <c r="AM325" s="99"/>
      <c r="AN325" s="98">
        <f t="shared" si="10"/>
        <v>0</v>
      </c>
      <c r="AO325" s="98">
        <f t="shared" si="11"/>
        <v>0</v>
      </c>
    </row>
    <row r="326" spans="1:41" s="85" customFormat="1" ht="13.2" x14ac:dyDescent="0.25">
      <c r="A326" s="90">
        <v>324</v>
      </c>
      <c r="B326" s="70"/>
      <c r="C326" s="71"/>
      <c r="D326" s="67"/>
      <c r="E326" s="71"/>
      <c r="F326" s="71"/>
      <c r="H326" s="90">
        <v>324</v>
      </c>
      <c r="I326" s="70"/>
      <c r="J326" s="71"/>
      <c r="K326" s="80"/>
      <c r="L326" s="71"/>
      <c r="M326" s="71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K326" s="99">
        <v>324</v>
      </c>
      <c r="AL326" s="100"/>
      <c r="AM326" s="99"/>
      <c r="AN326" s="98">
        <f t="shared" si="10"/>
        <v>0</v>
      </c>
      <c r="AO326" s="98">
        <f t="shared" si="11"/>
        <v>0</v>
      </c>
    </row>
    <row r="327" spans="1:41" s="85" customFormat="1" ht="13.2" x14ac:dyDescent="0.25">
      <c r="A327" s="90">
        <v>325</v>
      </c>
      <c r="B327" s="70"/>
      <c r="C327" s="71"/>
      <c r="D327" s="67"/>
      <c r="E327" s="71"/>
      <c r="F327" s="71"/>
      <c r="H327" s="90">
        <v>325</v>
      </c>
      <c r="I327" s="70"/>
      <c r="J327" s="71"/>
      <c r="K327" s="80"/>
      <c r="L327" s="71"/>
      <c r="M327" s="71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K327" s="99">
        <v>325</v>
      </c>
      <c r="AL327" s="100"/>
      <c r="AM327" s="99"/>
      <c r="AN327" s="98">
        <f t="shared" si="10"/>
        <v>0</v>
      </c>
      <c r="AO327" s="98">
        <f t="shared" si="11"/>
        <v>0</v>
      </c>
    </row>
    <row r="328" spans="1:41" s="85" customFormat="1" ht="13.2" x14ac:dyDescent="0.25">
      <c r="A328" s="90">
        <v>326</v>
      </c>
      <c r="B328" s="70"/>
      <c r="C328" s="71"/>
      <c r="D328" s="67"/>
      <c r="E328" s="71"/>
      <c r="F328" s="71"/>
      <c r="H328" s="90">
        <v>326</v>
      </c>
      <c r="I328" s="70"/>
      <c r="J328" s="71"/>
      <c r="K328" s="80"/>
      <c r="L328" s="71"/>
      <c r="M328" s="71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K328" s="99">
        <v>326</v>
      </c>
      <c r="AL328" s="100"/>
      <c r="AM328" s="99"/>
      <c r="AN328" s="98">
        <f t="shared" si="10"/>
        <v>0</v>
      </c>
      <c r="AO328" s="98">
        <f t="shared" si="11"/>
        <v>0</v>
      </c>
    </row>
    <row r="329" spans="1:41" s="85" customFormat="1" ht="13.2" x14ac:dyDescent="0.25">
      <c r="A329" s="90">
        <v>327</v>
      </c>
      <c r="B329" s="70"/>
      <c r="C329" s="71"/>
      <c r="D329" s="67"/>
      <c r="E329" s="71"/>
      <c r="F329" s="71"/>
      <c r="H329" s="90">
        <v>327</v>
      </c>
      <c r="I329" s="70"/>
      <c r="J329" s="71"/>
      <c r="K329" s="80"/>
      <c r="L329" s="71"/>
      <c r="M329" s="71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K329" s="99">
        <v>327</v>
      </c>
      <c r="AL329" s="100"/>
      <c r="AM329" s="99"/>
      <c r="AN329" s="98">
        <f t="shared" si="10"/>
        <v>0</v>
      </c>
      <c r="AO329" s="98">
        <f t="shared" si="11"/>
        <v>0</v>
      </c>
    </row>
    <row r="330" spans="1:41" s="85" customFormat="1" ht="13.2" x14ac:dyDescent="0.25">
      <c r="A330" s="90">
        <v>328</v>
      </c>
      <c r="B330" s="70"/>
      <c r="C330" s="71"/>
      <c r="D330" s="67"/>
      <c r="E330" s="71"/>
      <c r="F330" s="71"/>
      <c r="H330" s="90">
        <v>328</v>
      </c>
      <c r="I330" s="70"/>
      <c r="J330" s="71"/>
      <c r="K330" s="80"/>
      <c r="L330" s="71"/>
      <c r="M330" s="71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K330" s="99">
        <v>328</v>
      </c>
      <c r="AL330" s="100"/>
      <c r="AM330" s="99"/>
      <c r="AN330" s="98">
        <f t="shared" si="10"/>
        <v>0</v>
      </c>
      <c r="AO330" s="98">
        <f t="shared" si="11"/>
        <v>0</v>
      </c>
    </row>
    <row r="331" spans="1:41" s="85" customFormat="1" ht="13.2" x14ac:dyDescent="0.25">
      <c r="A331" s="90">
        <v>329</v>
      </c>
      <c r="B331" s="70"/>
      <c r="C331" s="71"/>
      <c r="D331" s="67"/>
      <c r="E331" s="71"/>
      <c r="F331" s="71"/>
      <c r="H331" s="90">
        <v>329</v>
      </c>
      <c r="I331" s="70"/>
      <c r="J331" s="71"/>
      <c r="K331" s="80"/>
      <c r="L331" s="71"/>
      <c r="M331" s="71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K331" s="99">
        <v>329</v>
      </c>
      <c r="AL331" s="100"/>
      <c r="AM331" s="99"/>
      <c r="AN331" s="98">
        <f t="shared" si="10"/>
        <v>0</v>
      </c>
      <c r="AO331" s="98">
        <f t="shared" si="11"/>
        <v>0</v>
      </c>
    </row>
    <row r="332" spans="1:41" s="85" customFormat="1" ht="13.2" x14ac:dyDescent="0.25">
      <c r="A332" s="90">
        <v>330</v>
      </c>
      <c r="B332" s="70"/>
      <c r="C332" s="71"/>
      <c r="D332" s="67"/>
      <c r="E332" s="71"/>
      <c r="F332" s="71"/>
      <c r="H332" s="90">
        <v>330</v>
      </c>
      <c r="I332" s="70"/>
      <c r="J332" s="71"/>
      <c r="K332" s="80"/>
      <c r="L332" s="71"/>
      <c r="M332" s="71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K332" s="99">
        <v>330</v>
      </c>
      <c r="AL332" s="100"/>
      <c r="AM332" s="99"/>
      <c r="AN332" s="98">
        <f t="shared" si="10"/>
        <v>0</v>
      </c>
      <c r="AO332" s="98">
        <f t="shared" si="11"/>
        <v>0</v>
      </c>
    </row>
    <row r="333" spans="1:41" s="85" customFormat="1" ht="13.2" x14ac:dyDescent="0.25">
      <c r="A333" s="90">
        <v>331</v>
      </c>
      <c r="B333" s="70"/>
      <c r="C333" s="71"/>
      <c r="D333" s="67"/>
      <c r="E333" s="71"/>
      <c r="F333" s="71"/>
      <c r="H333" s="90">
        <v>331</v>
      </c>
      <c r="I333" s="70"/>
      <c r="J333" s="71"/>
      <c r="K333" s="80"/>
      <c r="L333" s="71"/>
      <c r="M333" s="71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K333" s="99">
        <v>331</v>
      </c>
      <c r="AL333" s="100"/>
      <c r="AM333" s="99"/>
      <c r="AN333" s="98">
        <f t="shared" si="10"/>
        <v>0</v>
      </c>
      <c r="AO333" s="98">
        <f t="shared" si="11"/>
        <v>0</v>
      </c>
    </row>
    <row r="334" spans="1:41" s="85" customFormat="1" ht="13.2" x14ac:dyDescent="0.25">
      <c r="A334" s="90">
        <v>332</v>
      </c>
      <c r="B334" s="70"/>
      <c r="C334" s="71"/>
      <c r="D334" s="67"/>
      <c r="E334" s="71"/>
      <c r="F334" s="71"/>
      <c r="H334" s="90">
        <v>332</v>
      </c>
      <c r="I334" s="70"/>
      <c r="J334" s="71"/>
      <c r="K334" s="80"/>
      <c r="L334" s="71"/>
      <c r="M334" s="71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K334" s="99">
        <v>332</v>
      </c>
      <c r="AL334" s="100"/>
      <c r="AM334" s="99"/>
      <c r="AN334" s="98">
        <f t="shared" si="10"/>
        <v>0</v>
      </c>
      <c r="AO334" s="98">
        <f t="shared" si="11"/>
        <v>0</v>
      </c>
    </row>
    <row r="335" spans="1:41" s="85" customFormat="1" ht="13.2" x14ac:dyDescent="0.25">
      <c r="A335" s="90">
        <v>333</v>
      </c>
      <c r="B335" s="70"/>
      <c r="C335" s="71"/>
      <c r="D335" s="67"/>
      <c r="E335" s="71"/>
      <c r="F335" s="71"/>
      <c r="H335" s="90">
        <v>333</v>
      </c>
      <c r="I335" s="70"/>
      <c r="J335" s="71"/>
      <c r="K335" s="80"/>
      <c r="L335" s="71"/>
      <c r="M335" s="71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K335" s="99">
        <v>333</v>
      </c>
      <c r="AL335" s="100"/>
      <c r="AM335" s="99"/>
      <c r="AN335" s="98">
        <f t="shared" si="10"/>
        <v>0</v>
      </c>
      <c r="AO335" s="98">
        <f t="shared" si="11"/>
        <v>0</v>
      </c>
    </row>
    <row r="336" spans="1:41" s="85" customFormat="1" ht="13.2" x14ac:dyDescent="0.25">
      <c r="A336" s="90">
        <v>334</v>
      </c>
      <c r="B336" s="70"/>
      <c r="C336" s="71"/>
      <c r="D336" s="67"/>
      <c r="E336" s="71"/>
      <c r="F336" s="71"/>
      <c r="H336" s="90">
        <v>334</v>
      </c>
      <c r="I336" s="70"/>
      <c r="J336" s="71"/>
      <c r="K336" s="80"/>
      <c r="L336" s="71"/>
      <c r="M336" s="71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K336" s="99">
        <v>334</v>
      </c>
      <c r="AL336" s="100"/>
      <c r="AM336" s="99"/>
      <c r="AN336" s="98">
        <f t="shared" si="10"/>
        <v>0</v>
      </c>
      <c r="AO336" s="98">
        <f t="shared" si="11"/>
        <v>0</v>
      </c>
    </row>
    <row r="337" spans="1:41" s="85" customFormat="1" ht="13.2" x14ac:dyDescent="0.25">
      <c r="A337" s="90">
        <v>335</v>
      </c>
      <c r="B337" s="70"/>
      <c r="C337" s="71"/>
      <c r="D337" s="67"/>
      <c r="E337" s="71"/>
      <c r="F337" s="71"/>
      <c r="H337" s="90">
        <v>335</v>
      </c>
      <c r="I337" s="70"/>
      <c r="J337" s="71"/>
      <c r="K337" s="80"/>
      <c r="L337" s="71"/>
      <c r="M337" s="71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K337" s="99">
        <v>335</v>
      </c>
      <c r="AL337" s="100"/>
      <c r="AM337" s="99"/>
      <c r="AN337" s="98">
        <f t="shared" si="10"/>
        <v>0</v>
      </c>
      <c r="AO337" s="98">
        <f t="shared" si="11"/>
        <v>0</v>
      </c>
    </row>
    <row r="338" spans="1:41" s="85" customFormat="1" ht="13.2" x14ac:dyDescent="0.25">
      <c r="A338" s="90">
        <v>336</v>
      </c>
      <c r="B338" s="70"/>
      <c r="C338" s="71"/>
      <c r="D338" s="67"/>
      <c r="E338" s="71"/>
      <c r="F338" s="71"/>
      <c r="H338" s="90">
        <v>336</v>
      </c>
      <c r="I338" s="70"/>
      <c r="J338" s="71"/>
      <c r="K338" s="80"/>
      <c r="L338" s="71"/>
      <c r="M338" s="71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K338" s="99">
        <v>336</v>
      </c>
      <c r="AL338" s="100"/>
      <c r="AM338" s="99"/>
      <c r="AN338" s="98">
        <f t="shared" si="10"/>
        <v>0</v>
      </c>
      <c r="AO338" s="98">
        <f t="shared" si="11"/>
        <v>0</v>
      </c>
    </row>
    <row r="339" spans="1:41" s="85" customFormat="1" ht="13.2" x14ac:dyDescent="0.25">
      <c r="A339" s="90">
        <v>337</v>
      </c>
      <c r="B339" s="70"/>
      <c r="C339" s="71"/>
      <c r="D339" s="67"/>
      <c r="E339" s="71"/>
      <c r="F339" s="71"/>
      <c r="H339" s="90">
        <v>337</v>
      </c>
      <c r="I339" s="70"/>
      <c r="J339" s="71"/>
      <c r="K339" s="80"/>
      <c r="L339" s="71"/>
      <c r="M339" s="71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K339" s="99">
        <v>337</v>
      </c>
      <c r="AL339" s="100"/>
      <c r="AM339" s="99"/>
      <c r="AN339" s="98">
        <f t="shared" si="10"/>
        <v>0</v>
      </c>
      <c r="AO339" s="98">
        <f t="shared" si="11"/>
        <v>0</v>
      </c>
    </row>
    <row r="340" spans="1:41" s="85" customFormat="1" ht="13.2" x14ac:dyDescent="0.25">
      <c r="A340" s="90">
        <v>338</v>
      </c>
      <c r="B340" s="70"/>
      <c r="C340" s="71"/>
      <c r="D340" s="67"/>
      <c r="E340" s="71"/>
      <c r="F340" s="71"/>
      <c r="H340" s="90">
        <v>338</v>
      </c>
      <c r="I340" s="70"/>
      <c r="J340" s="71"/>
      <c r="K340" s="80"/>
      <c r="L340" s="71"/>
      <c r="M340" s="71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K340" s="99">
        <v>338</v>
      </c>
      <c r="AL340" s="100"/>
      <c r="AM340" s="99"/>
      <c r="AN340" s="98">
        <f t="shared" si="10"/>
        <v>0</v>
      </c>
      <c r="AO340" s="98">
        <f t="shared" si="11"/>
        <v>0</v>
      </c>
    </row>
    <row r="341" spans="1:41" s="85" customFormat="1" ht="13.2" x14ac:dyDescent="0.25">
      <c r="A341" s="90">
        <v>339</v>
      </c>
      <c r="B341" s="70"/>
      <c r="C341" s="71"/>
      <c r="D341" s="67"/>
      <c r="E341" s="71"/>
      <c r="F341" s="71"/>
      <c r="H341" s="90">
        <v>339</v>
      </c>
      <c r="I341" s="70"/>
      <c r="J341" s="71"/>
      <c r="K341" s="80"/>
      <c r="L341" s="71"/>
      <c r="M341" s="71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K341" s="99">
        <v>339</v>
      </c>
      <c r="AL341" s="100"/>
      <c r="AM341" s="99"/>
      <c r="AN341" s="98">
        <f t="shared" si="10"/>
        <v>0</v>
      </c>
      <c r="AO341" s="98">
        <f t="shared" si="11"/>
        <v>0</v>
      </c>
    </row>
    <row r="342" spans="1:41" s="85" customFormat="1" ht="13.2" x14ac:dyDescent="0.25">
      <c r="A342" s="90">
        <v>340</v>
      </c>
      <c r="B342" s="70"/>
      <c r="C342" s="71"/>
      <c r="D342" s="67"/>
      <c r="E342" s="71"/>
      <c r="F342" s="71"/>
      <c r="H342" s="90">
        <v>340</v>
      </c>
      <c r="I342" s="70"/>
      <c r="J342" s="71"/>
      <c r="K342" s="80"/>
      <c r="L342" s="71"/>
      <c r="M342" s="71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K342" s="99">
        <v>340</v>
      </c>
      <c r="AL342" s="100"/>
      <c r="AM342" s="99"/>
      <c r="AN342" s="98">
        <f t="shared" si="10"/>
        <v>0</v>
      </c>
      <c r="AO342" s="98">
        <f t="shared" si="11"/>
        <v>0</v>
      </c>
    </row>
    <row r="343" spans="1:41" s="85" customFormat="1" ht="13.2" x14ac:dyDescent="0.25">
      <c r="A343" s="90">
        <v>341</v>
      </c>
      <c r="B343" s="70"/>
      <c r="C343" s="71"/>
      <c r="D343" s="67"/>
      <c r="E343" s="71"/>
      <c r="F343" s="71"/>
      <c r="H343" s="90">
        <v>341</v>
      </c>
      <c r="I343" s="70"/>
      <c r="J343" s="71"/>
      <c r="K343" s="80"/>
      <c r="L343" s="71"/>
      <c r="M343" s="71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K343" s="99">
        <v>341</v>
      </c>
      <c r="AL343" s="100"/>
      <c r="AM343" s="99"/>
      <c r="AN343" s="98">
        <f t="shared" si="10"/>
        <v>0</v>
      </c>
      <c r="AO343" s="98">
        <f t="shared" si="11"/>
        <v>0</v>
      </c>
    </row>
    <row r="344" spans="1:41" s="85" customFormat="1" ht="13.2" x14ac:dyDescent="0.25">
      <c r="A344" s="90">
        <v>342</v>
      </c>
      <c r="B344" s="70"/>
      <c r="C344" s="71"/>
      <c r="D344" s="67"/>
      <c r="E344" s="71"/>
      <c r="F344" s="71"/>
      <c r="H344" s="90">
        <v>342</v>
      </c>
      <c r="I344" s="70"/>
      <c r="J344" s="71"/>
      <c r="K344" s="80"/>
      <c r="L344" s="71"/>
      <c r="M344" s="71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K344" s="99">
        <v>342</v>
      </c>
      <c r="AL344" s="100"/>
      <c r="AM344" s="99"/>
      <c r="AN344" s="98">
        <f t="shared" si="10"/>
        <v>0</v>
      </c>
      <c r="AO344" s="98">
        <f t="shared" si="11"/>
        <v>0</v>
      </c>
    </row>
    <row r="345" spans="1:41" s="85" customFormat="1" ht="13.2" x14ac:dyDescent="0.25">
      <c r="A345" s="90">
        <v>343</v>
      </c>
      <c r="B345" s="70"/>
      <c r="C345" s="71"/>
      <c r="D345" s="67"/>
      <c r="E345" s="71"/>
      <c r="F345" s="71"/>
      <c r="H345" s="90">
        <v>343</v>
      </c>
      <c r="I345" s="70"/>
      <c r="J345" s="71"/>
      <c r="K345" s="80"/>
      <c r="L345" s="71"/>
      <c r="M345" s="71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K345" s="99">
        <v>343</v>
      </c>
      <c r="AL345" s="100"/>
      <c r="AM345" s="99"/>
      <c r="AN345" s="98">
        <f t="shared" si="10"/>
        <v>0</v>
      </c>
      <c r="AO345" s="98">
        <f t="shared" si="11"/>
        <v>0</v>
      </c>
    </row>
    <row r="346" spans="1:41" s="85" customFormat="1" ht="13.2" x14ac:dyDescent="0.25">
      <c r="A346" s="90">
        <v>344</v>
      </c>
      <c r="B346" s="70"/>
      <c r="C346" s="71"/>
      <c r="D346" s="67"/>
      <c r="E346" s="71"/>
      <c r="F346" s="71"/>
      <c r="H346" s="90">
        <v>344</v>
      </c>
      <c r="I346" s="70"/>
      <c r="J346" s="71"/>
      <c r="K346" s="80"/>
      <c r="L346" s="71"/>
      <c r="M346" s="71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K346" s="99">
        <v>344</v>
      </c>
      <c r="AL346" s="100"/>
      <c r="AM346" s="99"/>
      <c r="AN346" s="98">
        <f t="shared" si="10"/>
        <v>0</v>
      </c>
      <c r="AO346" s="98">
        <f t="shared" si="11"/>
        <v>0</v>
      </c>
    </row>
    <row r="347" spans="1:41" s="85" customFormat="1" ht="13.2" x14ac:dyDescent="0.25">
      <c r="A347" s="90">
        <v>345</v>
      </c>
      <c r="B347" s="70"/>
      <c r="C347" s="71"/>
      <c r="D347" s="67"/>
      <c r="E347" s="71"/>
      <c r="F347" s="71"/>
      <c r="H347" s="90">
        <v>345</v>
      </c>
      <c r="I347" s="70"/>
      <c r="J347" s="71"/>
      <c r="K347" s="80"/>
      <c r="L347" s="71"/>
      <c r="M347" s="71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K347" s="99">
        <v>345</v>
      </c>
      <c r="AL347" s="100"/>
      <c r="AM347" s="99"/>
      <c r="AN347" s="98">
        <f t="shared" si="10"/>
        <v>0</v>
      </c>
      <c r="AO347" s="98">
        <f t="shared" si="11"/>
        <v>0</v>
      </c>
    </row>
    <row r="348" spans="1:41" s="85" customFormat="1" ht="13.2" x14ac:dyDescent="0.25">
      <c r="A348" s="90">
        <v>346</v>
      </c>
      <c r="B348" s="70"/>
      <c r="C348" s="71"/>
      <c r="D348" s="67"/>
      <c r="E348" s="71"/>
      <c r="F348" s="71"/>
      <c r="H348" s="90">
        <v>346</v>
      </c>
      <c r="I348" s="70"/>
      <c r="J348" s="71"/>
      <c r="K348" s="80"/>
      <c r="L348" s="71"/>
      <c r="M348" s="71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K348" s="99">
        <v>346</v>
      </c>
      <c r="AL348" s="100"/>
      <c r="AM348" s="99"/>
      <c r="AN348" s="98">
        <f t="shared" si="10"/>
        <v>0</v>
      </c>
      <c r="AO348" s="98">
        <f t="shared" si="11"/>
        <v>0</v>
      </c>
    </row>
    <row r="349" spans="1:41" s="85" customFormat="1" ht="13.2" x14ac:dyDescent="0.25">
      <c r="A349" s="90">
        <v>347</v>
      </c>
      <c r="B349" s="70"/>
      <c r="C349" s="71"/>
      <c r="D349" s="67"/>
      <c r="E349" s="71"/>
      <c r="F349" s="71"/>
      <c r="H349" s="90">
        <v>347</v>
      </c>
      <c r="I349" s="70"/>
      <c r="J349" s="71"/>
      <c r="K349" s="80"/>
      <c r="L349" s="71"/>
      <c r="M349" s="71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K349" s="99">
        <v>347</v>
      </c>
      <c r="AL349" s="100"/>
      <c r="AM349" s="99"/>
      <c r="AN349" s="98">
        <f t="shared" si="10"/>
        <v>0</v>
      </c>
      <c r="AO349" s="98">
        <f t="shared" si="11"/>
        <v>0</v>
      </c>
    </row>
    <row r="350" spans="1:41" s="85" customFormat="1" ht="13.2" x14ac:dyDescent="0.25">
      <c r="A350" s="90">
        <v>348</v>
      </c>
      <c r="B350" s="70"/>
      <c r="C350" s="71"/>
      <c r="D350" s="67"/>
      <c r="E350" s="71"/>
      <c r="F350" s="71"/>
      <c r="H350" s="90">
        <v>348</v>
      </c>
      <c r="I350" s="70"/>
      <c r="J350" s="71"/>
      <c r="K350" s="80"/>
      <c r="L350" s="71"/>
      <c r="M350" s="71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K350" s="99">
        <v>348</v>
      </c>
      <c r="AL350" s="100"/>
      <c r="AM350" s="99"/>
      <c r="AN350" s="98">
        <f t="shared" si="10"/>
        <v>0</v>
      </c>
      <c r="AO350" s="98">
        <f t="shared" si="11"/>
        <v>0</v>
      </c>
    </row>
    <row r="351" spans="1:41" s="85" customFormat="1" ht="13.2" x14ac:dyDescent="0.25">
      <c r="A351" s="90">
        <v>349</v>
      </c>
      <c r="B351" s="70"/>
      <c r="C351" s="71"/>
      <c r="D351" s="67"/>
      <c r="E351" s="71"/>
      <c r="F351" s="71"/>
      <c r="H351" s="90">
        <v>349</v>
      </c>
      <c r="I351" s="70"/>
      <c r="J351" s="71"/>
      <c r="K351" s="80"/>
      <c r="L351" s="71"/>
      <c r="M351" s="71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K351" s="99">
        <v>349</v>
      </c>
      <c r="AL351" s="100"/>
      <c r="AM351" s="99"/>
      <c r="AN351" s="98">
        <f t="shared" si="10"/>
        <v>0</v>
      </c>
      <c r="AO351" s="98">
        <f t="shared" si="11"/>
        <v>0</v>
      </c>
    </row>
    <row r="352" spans="1:41" s="85" customFormat="1" ht="13.2" x14ac:dyDescent="0.25">
      <c r="A352" s="90">
        <v>350</v>
      </c>
      <c r="B352" s="70"/>
      <c r="C352" s="71"/>
      <c r="D352" s="67"/>
      <c r="E352" s="71"/>
      <c r="F352" s="71"/>
      <c r="H352" s="90">
        <v>350</v>
      </c>
      <c r="I352" s="70"/>
      <c r="J352" s="71"/>
      <c r="K352" s="80"/>
      <c r="L352" s="71"/>
      <c r="M352" s="71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K352" s="99">
        <v>350</v>
      </c>
      <c r="AL352" s="100"/>
      <c r="AM352" s="99"/>
      <c r="AN352" s="98">
        <f t="shared" si="10"/>
        <v>0</v>
      </c>
      <c r="AO352" s="98">
        <f t="shared" si="11"/>
        <v>0</v>
      </c>
    </row>
    <row r="353" spans="1:41" s="85" customFormat="1" ht="13.2" x14ac:dyDescent="0.25">
      <c r="A353" s="90">
        <v>351</v>
      </c>
      <c r="B353" s="70"/>
      <c r="C353" s="71"/>
      <c r="D353" s="67"/>
      <c r="E353" s="71"/>
      <c r="F353" s="71"/>
      <c r="H353" s="90">
        <v>351</v>
      </c>
      <c r="I353" s="70"/>
      <c r="J353" s="71"/>
      <c r="K353" s="80"/>
      <c r="L353" s="71"/>
      <c r="M353" s="71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K353" s="99">
        <v>351</v>
      </c>
      <c r="AL353" s="100"/>
      <c r="AM353" s="99"/>
      <c r="AN353" s="98">
        <f t="shared" si="10"/>
        <v>0</v>
      </c>
      <c r="AO353" s="98">
        <f t="shared" si="11"/>
        <v>0</v>
      </c>
    </row>
    <row r="354" spans="1:41" s="85" customFormat="1" ht="13.2" x14ac:dyDescent="0.25">
      <c r="A354" s="90">
        <v>352</v>
      </c>
      <c r="B354" s="70"/>
      <c r="C354" s="71"/>
      <c r="D354" s="67"/>
      <c r="E354" s="71"/>
      <c r="F354" s="71"/>
      <c r="H354" s="90">
        <v>352</v>
      </c>
      <c r="I354" s="70"/>
      <c r="J354" s="71"/>
      <c r="K354" s="80"/>
      <c r="L354" s="71"/>
      <c r="M354" s="71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K354" s="99">
        <v>352</v>
      </c>
      <c r="AL354" s="100"/>
      <c r="AM354" s="99"/>
      <c r="AN354" s="98">
        <f t="shared" si="10"/>
        <v>0</v>
      </c>
      <c r="AO354" s="98">
        <f t="shared" si="11"/>
        <v>0</v>
      </c>
    </row>
    <row r="355" spans="1:41" s="85" customFormat="1" ht="13.2" x14ac:dyDescent="0.25">
      <c r="A355" s="90">
        <v>353</v>
      </c>
      <c r="B355" s="70"/>
      <c r="C355" s="71"/>
      <c r="D355" s="67"/>
      <c r="E355" s="71"/>
      <c r="F355" s="71"/>
      <c r="H355" s="90">
        <v>353</v>
      </c>
      <c r="I355" s="70"/>
      <c r="J355" s="71"/>
      <c r="K355" s="80"/>
      <c r="L355" s="71"/>
      <c r="M355" s="71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K355" s="99">
        <v>353</v>
      </c>
      <c r="AL355" s="100"/>
      <c r="AM355" s="99"/>
      <c r="AN355" s="98">
        <f t="shared" si="10"/>
        <v>0</v>
      </c>
      <c r="AO355" s="98">
        <f t="shared" si="11"/>
        <v>0</v>
      </c>
    </row>
    <row r="356" spans="1:41" s="85" customFormat="1" ht="13.2" x14ac:dyDescent="0.25">
      <c r="A356" s="90">
        <v>354</v>
      </c>
      <c r="B356" s="70"/>
      <c r="C356" s="71"/>
      <c r="D356" s="67"/>
      <c r="E356" s="71"/>
      <c r="F356" s="71"/>
      <c r="H356" s="90">
        <v>354</v>
      </c>
      <c r="I356" s="70"/>
      <c r="J356" s="71"/>
      <c r="K356" s="80"/>
      <c r="L356" s="71"/>
      <c r="M356" s="71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K356" s="99">
        <v>354</v>
      </c>
      <c r="AL356" s="100"/>
      <c r="AM356" s="99"/>
      <c r="AN356" s="98">
        <f t="shared" si="10"/>
        <v>0</v>
      </c>
      <c r="AO356" s="98">
        <f t="shared" si="11"/>
        <v>0</v>
      </c>
    </row>
    <row r="357" spans="1:41" s="85" customFormat="1" ht="13.2" x14ac:dyDescent="0.25">
      <c r="A357" s="90">
        <v>355</v>
      </c>
      <c r="B357" s="70"/>
      <c r="C357" s="71"/>
      <c r="D357" s="67"/>
      <c r="E357" s="71"/>
      <c r="F357" s="71"/>
      <c r="H357" s="90">
        <v>355</v>
      </c>
      <c r="I357" s="70"/>
      <c r="J357" s="71"/>
      <c r="K357" s="80"/>
      <c r="L357" s="71"/>
      <c r="M357" s="71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K357" s="99">
        <v>355</v>
      </c>
      <c r="AL357" s="100"/>
      <c r="AM357" s="99"/>
      <c r="AN357" s="98">
        <f t="shared" si="10"/>
        <v>0</v>
      </c>
      <c r="AO357" s="98">
        <f t="shared" si="11"/>
        <v>0</v>
      </c>
    </row>
    <row r="358" spans="1:41" s="85" customFormat="1" ht="13.2" x14ac:dyDescent="0.25">
      <c r="A358" s="90">
        <v>356</v>
      </c>
      <c r="B358" s="70"/>
      <c r="C358" s="71"/>
      <c r="D358" s="67"/>
      <c r="E358" s="71"/>
      <c r="F358" s="71"/>
      <c r="H358" s="90">
        <v>356</v>
      </c>
      <c r="I358" s="70"/>
      <c r="J358" s="71"/>
      <c r="K358" s="80"/>
      <c r="L358" s="71"/>
      <c r="M358" s="71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K358" s="99">
        <v>356</v>
      </c>
      <c r="AL358" s="100"/>
      <c r="AM358" s="99"/>
      <c r="AN358" s="98">
        <f t="shared" si="10"/>
        <v>0</v>
      </c>
      <c r="AO358" s="98">
        <f t="shared" si="11"/>
        <v>0</v>
      </c>
    </row>
    <row r="359" spans="1:41" s="85" customFormat="1" ht="13.2" x14ac:dyDescent="0.25">
      <c r="A359" s="90">
        <v>357</v>
      </c>
      <c r="B359" s="70"/>
      <c r="C359" s="71"/>
      <c r="D359" s="67"/>
      <c r="E359" s="71"/>
      <c r="F359" s="71"/>
      <c r="H359" s="90">
        <v>357</v>
      </c>
      <c r="I359" s="70"/>
      <c r="J359" s="71"/>
      <c r="K359" s="80"/>
      <c r="L359" s="71"/>
      <c r="M359" s="71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K359" s="99">
        <v>357</v>
      </c>
      <c r="AL359" s="100"/>
      <c r="AM359" s="99"/>
      <c r="AN359" s="98">
        <f t="shared" si="10"/>
        <v>0</v>
      </c>
      <c r="AO359" s="98">
        <f t="shared" si="11"/>
        <v>0</v>
      </c>
    </row>
    <row r="360" spans="1:41" s="85" customFormat="1" ht="13.2" x14ac:dyDescent="0.25">
      <c r="A360" s="90">
        <v>358</v>
      </c>
      <c r="B360" s="70"/>
      <c r="C360" s="71"/>
      <c r="D360" s="67"/>
      <c r="E360" s="71"/>
      <c r="F360" s="71"/>
      <c r="H360" s="90">
        <v>358</v>
      </c>
      <c r="I360" s="70"/>
      <c r="J360" s="71"/>
      <c r="K360" s="80"/>
      <c r="L360" s="71"/>
      <c r="M360" s="71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K360" s="99">
        <v>358</v>
      </c>
      <c r="AL360" s="100"/>
      <c r="AM360" s="99"/>
      <c r="AN360" s="98">
        <f t="shared" si="10"/>
        <v>0</v>
      </c>
      <c r="AO360" s="98">
        <f t="shared" si="11"/>
        <v>0</v>
      </c>
    </row>
    <row r="361" spans="1:41" s="85" customFormat="1" ht="13.2" x14ac:dyDescent="0.25">
      <c r="A361" s="90">
        <v>359</v>
      </c>
      <c r="B361" s="70"/>
      <c r="C361" s="71"/>
      <c r="D361" s="67"/>
      <c r="E361" s="71"/>
      <c r="F361" s="71"/>
      <c r="H361" s="90">
        <v>359</v>
      </c>
      <c r="I361" s="70"/>
      <c r="J361" s="71"/>
      <c r="K361" s="80"/>
      <c r="L361" s="71"/>
      <c r="M361" s="71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K361" s="99">
        <v>359</v>
      </c>
      <c r="AL361" s="100"/>
      <c r="AM361" s="99"/>
      <c r="AN361" s="98">
        <f t="shared" si="10"/>
        <v>0</v>
      </c>
      <c r="AO361" s="98">
        <f t="shared" si="11"/>
        <v>0</v>
      </c>
    </row>
    <row r="362" spans="1:41" s="85" customFormat="1" ht="13.2" x14ac:dyDescent="0.25">
      <c r="A362" s="90">
        <v>360</v>
      </c>
      <c r="B362" s="70"/>
      <c r="C362" s="71"/>
      <c r="D362" s="67"/>
      <c r="E362" s="71"/>
      <c r="F362" s="71"/>
      <c r="H362" s="90">
        <v>360</v>
      </c>
      <c r="I362" s="70"/>
      <c r="J362" s="71"/>
      <c r="K362" s="80"/>
      <c r="L362" s="71"/>
      <c r="M362" s="71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K362" s="99">
        <v>360</v>
      </c>
      <c r="AL362" s="100"/>
      <c r="AM362" s="99"/>
      <c r="AN362" s="98">
        <f t="shared" si="10"/>
        <v>0</v>
      </c>
      <c r="AO362" s="98">
        <f t="shared" si="11"/>
        <v>0</v>
      </c>
    </row>
    <row r="363" spans="1:41" s="85" customFormat="1" ht="13.2" x14ac:dyDescent="0.25">
      <c r="A363" s="90">
        <v>361</v>
      </c>
      <c r="B363" s="70"/>
      <c r="C363" s="71"/>
      <c r="D363" s="67"/>
      <c r="E363" s="71"/>
      <c r="F363" s="71"/>
      <c r="H363" s="90">
        <v>361</v>
      </c>
      <c r="I363" s="70"/>
      <c r="J363" s="71"/>
      <c r="K363" s="80"/>
      <c r="L363" s="71"/>
      <c r="M363" s="71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K363" s="99">
        <v>361</v>
      </c>
      <c r="AL363" s="100"/>
      <c r="AM363" s="99"/>
      <c r="AN363" s="98">
        <f t="shared" si="10"/>
        <v>0</v>
      </c>
      <c r="AO363" s="98">
        <f t="shared" si="11"/>
        <v>0</v>
      </c>
    </row>
    <row r="364" spans="1:41" s="85" customFormat="1" ht="13.2" x14ac:dyDescent="0.25">
      <c r="A364" s="90">
        <v>362</v>
      </c>
      <c r="B364" s="70"/>
      <c r="C364" s="71"/>
      <c r="D364" s="67"/>
      <c r="E364" s="71"/>
      <c r="F364" s="71"/>
      <c r="H364" s="90">
        <v>362</v>
      </c>
      <c r="I364" s="70"/>
      <c r="J364" s="71"/>
      <c r="K364" s="80"/>
      <c r="L364" s="71"/>
      <c r="M364" s="71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K364" s="99">
        <v>362</v>
      </c>
      <c r="AL364" s="100"/>
      <c r="AM364" s="99"/>
      <c r="AN364" s="98">
        <f t="shared" si="10"/>
        <v>0</v>
      </c>
      <c r="AO364" s="98">
        <f t="shared" si="11"/>
        <v>0</v>
      </c>
    </row>
    <row r="365" spans="1:41" s="85" customFormat="1" ht="13.2" x14ac:dyDescent="0.25">
      <c r="A365" s="90">
        <v>363</v>
      </c>
      <c r="B365" s="70"/>
      <c r="C365" s="71"/>
      <c r="D365" s="67"/>
      <c r="E365" s="71"/>
      <c r="F365" s="71"/>
      <c r="H365" s="90">
        <v>363</v>
      </c>
      <c r="I365" s="70"/>
      <c r="J365" s="71"/>
      <c r="K365" s="80"/>
      <c r="L365" s="71"/>
      <c r="M365" s="71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K365" s="99">
        <v>363</v>
      </c>
      <c r="AL365" s="100"/>
      <c r="AM365" s="99"/>
      <c r="AN365" s="98">
        <f t="shared" si="10"/>
        <v>0</v>
      </c>
      <c r="AO365" s="98">
        <f t="shared" si="11"/>
        <v>0</v>
      </c>
    </row>
    <row r="366" spans="1:41" s="85" customFormat="1" ht="13.2" x14ac:dyDescent="0.25">
      <c r="A366" s="90">
        <v>364</v>
      </c>
      <c r="B366" s="70"/>
      <c r="C366" s="71"/>
      <c r="D366" s="67"/>
      <c r="E366" s="71"/>
      <c r="F366" s="71"/>
      <c r="H366" s="90">
        <v>364</v>
      </c>
      <c r="I366" s="70"/>
      <c r="J366" s="71"/>
      <c r="K366" s="80"/>
      <c r="L366" s="71"/>
      <c r="M366" s="71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K366" s="99">
        <v>364</v>
      </c>
      <c r="AL366" s="100"/>
      <c r="AM366" s="99"/>
      <c r="AN366" s="98">
        <f t="shared" si="10"/>
        <v>0</v>
      </c>
      <c r="AO366" s="98">
        <f t="shared" si="11"/>
        <v>0</v>
      </c>
    </row>
    <row r="367" spans="1:41" s="85" customFormat="1" ht="13.2" x14ac:dyDescent="0.25">
      <c r="A367" s="90">
        <v>365</v>
      </c>
      <c r="B367" s="70"/>
      <c r="C367" s="71"/>
      <c r="D367" s="67"/>
      <c r="E367" s="71"/>
      <c r="F367" s="71"/>
      <c r="H367" s="90">
        <v>365</v>
      </c>
      <c r="I367" s="70"/>
      <c r="J367" s="71"/>
      <c r="K367" s="80"/>
      <c r="L367" s="71"/>
      <c r="M367" s="71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K367" s="99">
        <v>365</v>
      </c>
      <c r="AL367" s="100"/>
      <c r="AM367" s="99"/>
      <c r="AN367" s="98">
        <f t="shared" si="10"/>
        <v>0</v>
      </c>
      <c r="AO367" s="98">
        <f t="shared" si="11"/>
        <v>0</v>
      </c>
    </row>
    <row r="368" spans="1:41" s="85" customFormat="1" ht="13.2" x14ac:dyDescent="0.25">
      <c r="A368" s="90">
        <v>366</v>
      </c>
      <c r="B368" s="70"/>
      <c r="C368" s="71"/>
      <c r="D368" s="67"/>
      <c r="E368" s="71"/>
      <c r="F368" s="71"/>
      <c r="H368" s="90">
        <v>366</v>
      </c>
      <c r="I368" s="70"/>
      <c r="J368" s="71"/>
      <c r="K368" s="80"/>
      <c r="L368" s="71"/>
      <c r="M368" s="71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K368" s="99">
        <v>366</v>
      </c>
      <c r="AL368" s="100"/>
      <c r="AM368" s="99"/>
      <c r="AN368" s="98">
        <f t="shared" si="10"/>
        <v>0</v>
      </c>
      <c r="AO368" s="98">
        <f t="shared" si="11"/>
        <v>0</v>
      </c>
    </row>
    <row r="369" spans="1:41" s="85" customFormat="1" ht="13.2" x14ac:dyDescent="0.25">
      <c r="A369" s="90">
        <v>367</v>
      </c>
      <c r="B369" s="70"/>
      <c r="C369" s="71"/>
      <c r="D369" s="67"/>
      <c r="E369" s="71"/>
      <c r="F369" s="71"/>
      <c r="H369" s="90">
        <v>367</v>
      </c>
      <c r="I369" s="70"/>
      <c r="J369" s="71"/>
      <c r="K369" s="80"/>
      <c r="L369" s="71"/>
      <c r="M369" s="71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K369" s="99">
        <v>367</v>
      </c>
      <c r="AL369" s="100"/>
      <c r="AM369" s="99"/>
      <c r="AN369" s="98">
        <f t="shared" si="10"/>
        <v>0</v>
      </c>
      <c r="AO369" s="98">
        <f t="shared" si="11"/>
        <v>0</v>
      </c>
    </row>
    <row r="370" spans="1:41" s="85" customFormat="1" ht="13.2" x14ac:dyDescent="0.25">
      <c r="A370" s="90">
        <v>368</v>
      </c>
      <c r="B370" s="70"/>
      <c r="C370" s="71"/>
      <c r="D370" s="67"/>
      <c r="E370" s="71"/>
      <c r="F370" s="71"/>
      <c r="H370" s="90">
        <v>368</v>
      </c>
      <c r="I370" s="70"/>
      <c r="J370" s="71"/>
      <c r="K370" s="80"/>
      <c r="L370" s="71"/>
      <c r="M370" s="71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K370" s="99">
        <v>368</v>
      </c>
      <c r="AL370" s="100"/>
      <c r="AM370" s="99"/>
      <c r="AN370" s="98">
        <f t="shared" si="10"/>
        <v>0</v>
      </c>
      <c r="AO370" s="98">
        <f t="shared" si="11"/>
        <v>0</v>
      </c>
    </row>
    <row r="371" spans="1:41" s="85" customFormat="1" ht="13.2" x14ac:dyDescent="0.25">
      <c r="A371" s="90">
        <v>369</v>
      </c>
      <c r="B371" s="70"/>
      <c r="C371" s="71"/>
      <c r="D371" s="67"/>
      <c r="E371" s="71"/>
      <c r="F371" s="71"/>
      <c r="H371" s="90">
        <v>369</v>
      </c>
      <c r="I371" s="70"/>
      <c r="J371" s="71"/>
      <c r="K371" s="80"/>
      <c r="L371" s="71"/>
      <c r="M371" s="71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K371" s="99">
        <v>369</v>
      </c>
      <c r="AL371" s="100"/>
      <c r="AM371" s="99"/>
      <c r="AN371" s="98">
        <f t="shared" si="10"/>
        <v>0</v>
      </c>
      <c r="AO371" s="98">
        <f t="shared" si="11"/>
        <v>0</v>
      </c>
    </row>
    <row r="372" spans="1:41" s="85" customFormat="1" ht="13.2" x14ac:dyDescent="0.25">
      <c r="A372" s="90">
        <v>370</v>
      </c>
      <c r="B372" s="70"/>
      <c r="C372" s="71"/>
      <c r="D372" s="67"/>
      <c r="E372" s="71"/>
      <c r="F372" s="71"/>
      <c r="H372" s="90">
        <v>370</v>
      </c>
      <c r="I372" s="70"/>
      <c r="J372" s="71"/>
      <c r="K372" s="80"/>
      <c r="L372" s="71"/>
      <c r="M372" s="71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K372" s="99">
        <v>370</v>
      </c>
      <c r="AL372" s="100"/>
      <c r="AM372" s="99"/>
      <c r="AN372" s="98">
        <f t="shared" si="10"/>
        <v>0</v>
      </c>
      <c r="AO372" s="98">
        <f t="shared" si="11"/>
        <v>0</v>
      </c>
    </row>
    <row r="373" spans="1:41" s="85" customFormat="1" ht="13.2" x14ac:dyDescent="0.25">
      <c r="A373" s="90">
        <v>371</v>
      </c>
      <c r="B373" s="70"/>
      <c r="C373" s="71"/>
      <c r="D373" s="67"/>
      <c r="E373" s="71"/>
      <c r="F373" s="71"/>
      <c r="H373" s="90">
        <v>371</v>
      </c>
      <c r="I373" s="70"/>
      <c r="J373" s="71"/>
      <c r="K373" s="80"/>
      <c r="L373" s="71"/>
      <c r="M373" s="71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K373" s="99">
        <v>371</v>
      </c>
      <c r="AL373" s="100"/>
      <c r="AM373" s="99"/>
      <c r="AN373" s="98">
        <f t="shared" si="10"/>
        <v>0</v>
      </c>
      <c r="AO373" s="98">
        <f t="shared" si="11"/>
        <v>0</v>
      </c>
    </row>
    <row r="374" spans="1:41" s="85" customFormat="1" ht="13.2" x14ac:dyDescent="0.25">
      <c r="A374" s="90">
        <v>372</v>
      </c>
      <c r="B374" s="70"/>
      <c r="C374" s="71"/>
      <c r="D374" s="67"/>
      <c r="E374" s="71"/>
      <c r="F374" s="71"/>
      <c r="H374" s="90">
        <v>372</v>
      </c>
      <c r="I374" s="70"/>
      <c r="J374" s="71"/>
      <c r="K374" s="80"/>
      <c r="L374" s="71"/>
      <c r="M374" s="71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K374" s="99">
        <v>372</v>
      </c>
      <c r="AL374" s="100"/>
      <c r="AM374" s="99"/>
      <c r="AN374" s="98">
        <f t="shared" si="10"/>
        <v>0</v>
      </c>
      <c r="AO374" s="98">
        <f t="shared" si="11"/>
        <v>0</v>
      </c>
    </row>
    <row r="375" spans="1:41" s="85" customFormat="1" ht="13.2" x14ac:dyDescent="0.25">
      <c r="A375" s="90">
        <v>373</v>
      </c>
      <c r="B375" s="70"/>
      <c r="C375" s="71"/>
      <c r="D375" s="67"/>
      <c r="E375" s="71"/>
      <c r="F375" s="71"/>
      <c r="H375" s="90">
        <v>373</v>
      </c>
      <c r="I375" s="70"/>
      <c r="J375" s="71"/>
      <c r="K375" s="80"/>
      <c r="L375" s="71"/>
      <c r="M375" s="71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K375" s="99">
        <v>373</v>
      </c>
      <c r="AL375" s="100"/>
      <c r="AM375" s="99"/>
      <c r="AN375" s="98">
        <f t="shared" si="10"/>
        <v>0</v>
      </c>
      <c r="AO375" s="98">
        <f t="shared" si="11"/>
        <v>0</v>
      </c>
    </row>
    <row r="376" spans="1:41" s="85" customFormat="1" ht="13.2" x14ac:dyDescent="0.25">
      <c r="A376" s="90">
        <v>374</v>
      </c>
      <c r="B376" s="70"/>
      <c r="C376" s="71"/>
      <c r="D376" s="67"/>
      <c r="E376" s="71"/>
      <c r="F376" s="71"/>
      <c r="H376" s="90">
        <v>374</v>
      </c>
      <c r="I376" s="70"/>
      <c r="J376" s="71"/>
      <c r="K376" s="80"/>
      <c r="L376" s="71"/>
      <c r="M376" s="71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K376" s="99">
        <v>374</v>
      </c>
      <c r="AL376" s="100"/>
      <c r="AM376" s="99"/>
      <c r="AN376" s="98">
        <f t="shared" si="10"/>
        <v>0</v>
      </c>
      <c r="AO376" s="98">
        <f t="shared" si="11"/>
        <v>0</v>
      </c>
    </row>
    <row r="377" spans="1:41" s="85" customFormat="1" ht="13.2" x14ac:dyDescent="0.25">
      <c r="A377" s="90">
        <v>375</v>
      </c>
      <c r="B377" s="70"/>
      <c r="C377" s="71"/>
      <c r="D377" s="67"/>
      <c r="E377" s="71"/>
      <c r="F377" s="71"/>
      <c r="H377" s="90">
        <v>375</v>
      </c>
      <c r="I377" s="70"/>
      <c r="J377" s="71"/>
      <c r="K377" s="80"/>
      <c r="L377" s="71"/>
      <c r="M377" s="71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K377" s="99">
        <v>375</v>
      </c>
      <c r="AL377" s="100"/>
      <c r="AM377" s="99"/>
      <c r="AN377" s="98">
        <f t="shared" si="10"/>
        <v>0</v>
      </c>
      <c r="AO377" s="98">
        <f t="shared" si="11"/>
        <v>0</v>
      </c>
    </row>
    <row r="378" spans="1:41" s="85" customFormat="1" ht="13.2" x14ac:dyDescent="0.25">
      <c r="A378" s="90">
        <v>376</v>
      </c>
      <c r="B378" s="70"/>
      <c r="C378" s="71"/>
      <c r="D378" s="67"/>
      <c r="E378" s="71"/>
      <c r="F378" s="71"/>
      <c r="H378" s="90">
        <v>376</v>
      </c>
      <c r="I378" s="70"/>
      <c r="J378" s="71"/>
      <c r="K378" s="80"/>
      <c r="L378" s="71"/>
      <c r="M378" s="71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K378" s="99">
        <v>376</v>
      </c>
      <c r="AL378" s="100"/>
      <c r="AM378" s="99"/>
      <c r="AN378" s="98">
        <f t="shared" si="10"/>
        <v>0</v>
      </c>
      <c r="AO378" s="98">
        <f t="shared" si="11"/>
        <v>0</v>
      </c>
    </row>
    <row r="379" spans="1:41" s="85" customFormat="1" ht="13.2" x14ac:dyDescent="0.25">
      <c r="A379" s="90">
        <v>377</v>
      </c>
      <c r="B379" s="70"/>
      <c r="C379" s="71"/>
      <c r="D379" s="67"/>
      <c r="E379" s="71"/>
      <c r="F379" s="71"/>
      <c r="H379" s="90">
        <v>377</v>
      </c>
      <c r="I379" s="70"/>
      <c r="J379" s="71"/>
      <c r="K379" s="80"/>
      <c r="L379" s="71"/>
      <c r="M379" s="71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K379" s="99">
        <v>377</v>
      </c>
      <c r="AL379" s="100"/>
      <c r="AM379" s="99"/>
      <c r="AN379" s="98">
        <f t="shared" si="10"/>
        <v>0</v>
      </c>
      <c r="AO379" s="98">
        <f t="shared" si="11"/>
        <v>0</v>
      </c>
    </row>
    <row r="380" spans="1:41" s="85" customFormat="1" ht="13.2" x14ac:dyDescent="0.25">
      <c r="A380" s="90">
        <v>378</v>
      </c>
      <c r="B380" s="70"/>
      <c r="C380" s="71"/>
      <c r="D380" s="67"/>
      <c r="E380" s="71"/>
      <c r="F380" s="71"/>
      <c r="H380" s="90">
        <v>378</v>
      </c>
      <c r="I380" s="70"/>
      <c r="J380" s="71"/>
      <c r="K380" s="80"/>
      <c r="L380" s="71"/>
      <c r="M380" s="71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K380" s="99">
        <v>378</v>
      </c>
      <c r="AL380" s="100"/>
      <c r="AM380" s="99"/>
      <c r="AN380" s="98">
        <f t="shared" si="10"/>
        <v>0</v>
      </c>
      <c r="AO380" s="98">
        <f t="shared" si="11"/>
        <v>0</v>
      </c>
    </row>
    <row r="381" spans="1:41" s="85" customFormat="1" ht="13.2" x14ac:dyDescent="0.25">
      <c r="A381" s="90">
        <v>379</v>
      </c>
      <c r="B381" s="70"/>
      <c r="C381" s="71"/>
      <c r="D381" s="67"/>
      <c r="E381" s="71"/>
      <c r="F381" s="71"/>
      <c r="H381" s="90">
        <v>379</v>
      </c>
      <c r="I381" s="70"/>
      <c r="J381" s="71"/>
      <c r="K381" s="80"/>
      <c r="L381" s="71"/>
      <c r="M381" s="71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K381" s="99">
        <v>379</v>
      </c>
      <c r="AL381" s="100"/>
      <c r="AM381" s="99"/>
      <c r="AN381" s="98">
        <f t="shared" si="10"/>
        <v>0</v>
      </c>
      <c r="AO381" s="98">
        <f t="shared" si="11"/>
        <v>0</v>
      </c>
    </row>
    <row r="382" spans="1:41" s="85" customFormat="1" ht="13.2" x14ac:dyDescent="0.25">
      <c r="A382" s="90">
        <v>380</v>
      </c>
      <c r="B382" s="70"/>
      <c r="C382" s="71"/>
      <c r="D382" s="67"/>
      <c r="E382" s="71"/>
      <c r="F382" s="71"/>
      <c r="H382" s="90">
        <v>380</v>
      </c>
      <c r="I382" s="70"/>
      <c r="J382" s="71"/>
      <c r="K382" s="80"/>
      <c r="L382" s="71"/>
      <c r="M382" s="71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K382" s="99">
        <v>380</v>
      </c>
      <c r="AL382" s="100"/>
      <c r="AM382" s="99"/>
      <c r="AN382" s="98">
        <f t="shared" si="10"/>
        <v>0</v>
      </c>
      <c r="AO382" s="98">
        <f t="shared" si="11"/>
        <v>0</v>
      </c>
    </row>
    <row r="383" spans="1:41" s="85" customFormat="1" ht="13.2" x14ac:dyDescent="0.25">
      <c r="A383" s="90">
        <v>381</v>
      </c>
      <c r="B383" s="70"/>
      <c r="C383" s="71"/>
      <c r="D383" s="67"/>
      <c r="E383" s="71"/>
      <c r="F383" s="71"/>
      <c r="H383" s="90">
        <v>381</v>
      </c>
      <c r="I383" s="70"/>
      <c r="J383" s="71"/>
      <c r="K383" s="80"/>
      <c r="L383" s="71"/>
      <c r="M383" s="71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K383" s="99">
        <v>381</v>
      </c>
      <c r="AL383" s="100"/>
      <c r="AM383" s="99"/>
      <c r="AN383" s="98">
        <f t="shared" si="10"/>
        <v>0</v>
      </c>
      <c r="AO383" s="98">
        <f t="shared" si="11"/>
        <v>0</v>
      </c>
    </row>
    <row r="384" spans="1:41" s="85" customFormat="1" ht="13.2" x14ac:dyDescent="0.25">
      <c r="A384" s="90">
        <v>382</v>
      </c>
      <c r="B384" s="70"/>
      <c r="C384" s="71"/>
      <c r="D384" s="67"/>
      <c r="E384" s="71"/>
      <c r="F384" s="71"/>
      <c r="H384" s="90">
        <v>382</v>
      </c>
      <c r="I384" s="70"/>
      <c r="J384" s="71"/>
      <c r="K384" s="80"/>
      <c r="L384" s="71"/>
      <c r="M384" s="71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K384" s="99">
        <v>382</v>
      </c>
      <c r="AL384" s="100"/>
      <c r="AM384" s="99"/>
      <c r="AN384" s="98">
        <f t="shared" si="10"/>
        <v>0</v>
      </c>
      <c r="AO384" s="98">
        <f t="shared" si="11"/>
        <v>0</v>
      </c>
    </row>
    <row r="385" spans="1:41" s="85" customFormat="1" ht="13.2" x14ac:dyDescent="0.25">
      <c r="A385" s="90">
        <v>383</v>
      </c>
      <c r="B385" s="70"/>
      <c r="C385" s="71"/>
      <c r="D385" s="67"/>
      <c r="E385" s="71"/>
      <c r="F385" s="71"/>
      <c r="H385" s="90">
        <v>383</v>
      </c>
      <c r="I385" s="70"/>
      <c r="J385" s="71"/>
      <c r="K385" s="80"/>
      <c r="L385" s="71"/>
      <c r="M385" s="71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K385" s="99">
        <v>383</v>
      </c>
      <c r="AL385" s="100"/>
      <c r="AM385" s="99"/>
      <c r="AN385" s="98">
        <f t="shared" si="10"/>
        <v>0</v>
      </c>
      <c r="AO385" s="98">
        <f t="shared" si="11"/>
        <v>0</v>
      </c>
    </row>
    <row r="386" spans="1:41" s="85" customFormat="1" ht="13.2" x14ac:dyDescent="0.25">
      <c r="A386" s="90">
        <v>384</v>
      </c>
      <c r="B386" s="70"/>
      <c r="C386" s="71"/>
      <c r="D386" s="67"/>
      <c r="E386" s="71"/>
      <c r="F386" s="71"/>
      <c r="H386" s="90">
        <v>384</v>
      </c>
      <c r="I386" s="70"/>
      <c r="J386" s="71"/>
      <c r="K386" s="80"/>
      <c r="L386" s="71"/>
      <c r="M386" s="71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K386" s="99">
        <v>384</v>
      </c>
      <c r="AL386" s="100"/>
      <c r="AM386" s="99"/>
      <c r="AN386" s="98">
        <f t="shared" si="10"/>
        <v>0</v>
      </c>
      <c r="AO386" s="98">
        <f t="shared" si="11"/>
        <v>0</v>
      </c>
    </row>
    <row r="387" spans="1:41" s="85" customFormat="1" ht="13.2" x14ac:dyDescent="0.25">
      <c r="A387" s="90">
        <v>385</v>
      </c>
      <c r="B387" s="70"/>
      <c r="C387" s="71"/>
      <c r="D387" s="67"/>
      <c r="E387" s="71"/>
      <c r="F387" s="71"/>
      <c r="H387" s="90">
        <v>385</v>
      </c>
      <c r="I387" s="70"/>
      <c r="J387" s="71"/>
      <c r="K387" s="80"/>
      <c r="L387" s="71"/>
      <c r="M387" s="71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K387" s="99">
        <v>385</v>
      </c>
      <c r="AL387" s="100"/>
      <c r="AM387" s="99"/>
      <c r="AN387" s="98">
        <f t="shared" si="10"/>
        <v>0</v>
      </c>
      <c r="AO387" s="98">
        <f t="shared" si="11"/>
        <v>0</v>
      </c>
    </row>
    <row r="388" spans="1:41" s="85" customFormat="1" ht="13.2" x14ac:dyDescent="0.25">
      <c r="A388" s="90">
        <v>386</v>
      </c>
      <c r="B388" s="70"/>
      <c r="C388" s="71"/>
      <c r="D388" s="67"/>
      <c r="E388" s="71"/>
      <c r="F388" s="71"/>
      <c r="H388" s="90">
        <v>386</v>
      </c>
      <c r="I388" s="70"/>
      <c r="J388" s="71"/>
      <c r="K388" s="80"/>
      <c r="L388" s="71"/>
      <c r="M388" s="71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K388" s="99">
        <v>386</v>
      </c>
      <c r="AL388" s="100"/>
      <c r="AM388" s="99"/>
      <c r="AN388" s="98">
        <f t="shared" ref="AN388:AN451" si="12">D388</f>
        <v>0</v>
      </c>
      <c r="AO388" s="98">
        <f t="shared" ref="AO388:AO451" si="13">K388</f>
        <v>0</v>
      </c>
    </row>
    <row r="389" spans="1:41" s="85" customFormat="1" ht="13.2" x14ac:dyDescent="0.25">
      <c r="A389" s="90">
        <v>387</v>
      </c>
      <c r="B389" s="70"/>
      <c r="C389" s="71"/>
      <c r="D389" s="67"/>
      <c r="E389" s="71"/>
      <c r="F389" s="71"/>
      <c r="H389" s="90">
        <v>387</v>
      </c>
      <c r="I389" s="70"/>
      <c r="J389" s="71"/>
      <c r="K389" s="80"/>
      <c r="L389" s="71"/>
      <c r="M389" s="71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K389" s="99">
        <v>387</v>
      </c>
      <c r="AL389" s="100"/>
      <c r="AM389" s="99"/>
      <c r="AN389" s="98">
        <f t="shared" si="12"/>
        <v>0</v>
      </c>
      <c r="AO389" s="98">
        <f t="shared" si="13"/>
        <v>0</v>
      </c>
    </row>
    <row r="390" spans="1:41" s="85" customFormat="1" ht="13.2" x14ac:dyDescent="0.25">
      <c r="A390" s="90">
        <v>388</v>
      </c>
      <c r="B390" s="70"/>
      <c r="C390" s="71"/>
      <c r="D390" s="67"/>
      <c r="E390" s="71"/>
      <c r="F390" s="71"/>
      <c r="H390" s="90">
        <v>388</v>
      </c>
      <c r="I390" s="70"/>
      <c r="J390" s="71"/>
      <c r="K390" s="80"/>
      <c r="L390" s="71"/>
      <c r="M390" s="71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K390" s="99">
        <v>388</v>
      </c>
      <c r="AL390" s="100"/>
      <c r="AM390" s="99"/>
      <c r="AN390" s="98">
        <f t="shared" si="12"/>
        <v>0</v>
      </c>
      <c r="AO390" s="98">
        <f t="shared" si="13"/>
        <v>0</v>
      </c>
    </row>
    <row r="391" spans="1:41" s="85" customFormat="1" ht="13.2" x14ac:dyDescent="0.25">
      <c r="A391" s="90">
        <v>389</v>
      </c>
      <c r="B391" s="70"/>
      <c r="C391" s="71"/>
      <c r="D391" s="67"/>
      <c r="E391" s="71"/>
      <c r="F391" s="71"/>
      <c r="H391" s="90">
        <v>389</v>
      </c>
      <c r="I391" s="70"/>
      <c r="J391" s="71"/>
      <c r="K391" s="80"/>
      <c r="L391" s="71"/>
      <c r="M391" s="71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K391" s="99">
        <v>389</v>
      </c>
      <c r="AL391" s="100"/>
      <c r="AM391" s="99"/>
      <c r="AN391" s="98">
        <f t="shared" si="12"/>
        <v>0</v>
      </c>
      <c r="AO391" s="98">
        <f t="shared" si="13"/>
        <v>0</v>
      </c>
    </row>
    <row r="392" spans="1:41" s="85" customFormat="1" ht="13.2" x14ac:dyDescent="0.25">
      <c r="A392" s="90">
        <v>390</v>
      </c>
      <c r="B392" s="70"/>
      <c r="C392" s="71"/>
      <c r="D392" s="67"/>
      <c r="E392" s="71"/>
      <c r="F392" s="71"/>
      <c r="H392" s="90">
        <v>390</v>
      </c>
      <c r="I392" s="70"/>
      <c r="J392" s="71"/>
      <c r="K392" s="80"/>
      <c r="L392" s="71"/>
      <c r="M392" s="71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K392" s="99">
        <v>390</v>
      </c>
      <c r="AL392" s="100"/>
      <c r="AM392" s="99"/>
      <c r="AN392" s="98">
        <f t="shared" si="12"/>
        <v>0</v>
      </c>
      <c r="AO392" s="98">
        <f t="shared" si="13"/>
        <v>0</v>
      </c>
    </row>
    <row r="393" spans="1:41" s="85" customFormat="1" ht="13.2" x14ac:dyDescent="0.25">
      <c r="A393" s="90">
        <v>391</v>
      </c>
      <c r="B393" s="70"/>
      <c r="C393" s="71"/>
      <c r="D393" s="67"/>
      <c r="E393" s="71"/>
      <c r="F393" s="71"/>
      <c r="H393" s="90">
        <v>391</v>
      </c>
      <c r="I393" s="70"/>
      <c r="J393" s="71"/>
      <c r="K393" s="80"/>
      <c r="L393" s="71"/>
      <c r="M393" s="71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K393" s="99">
        <v>391</v>
      </c>
      <c r="AL393" s="100"/>
      <c r="AM393" s="99"/>
      <c r="AN393" s="98">
        <f t="shared" si="12"/>
        <v>0</v>
      </c>
      <c r="AO393" s="98">
        <f t="shared" si="13"/>
        <v>0</v>
      </c>
    </row>
    <row r="394" spans="1:41" s="85" customFormat="1" ht="13.2" x14ac:dyDescent="0.25">
      <c r="A394" s="90">
        <v>392</v>
      </c>
      <c r="B394" s="70"/>
      <c r="C394" s="71"/>
      <c r="D394" s="67"/>
      <c r="E394" s="71"/>
      <c r="F394" s="71"/>
      <c r="H394" s="90">
        <v>392</v>
      </c>
      <c r="I394" s="70"/>
      <c r="J394" s="71"/>
      <c r="K394" s="80"/>
      <c r="L394" s="71"/>
      <c r="M394" s="71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K394" s="99">
        <v>392</v>
      </c>
      <c r="AL394" s="100"/>
      <c r="AM394" s="99"/>
      <c r="AN394" s="98">
        <f t="shared" si="12"/>
        <v>0</v>
      </c>
      <c r="AO394" s="98">
        <f t="shared" si="13"/>
        <v>0</v>
      </c>
    </row>
    <row r="395" spans="1:41" s="85" customFormat="1" ht="13.2" x14ac:dyDescent="0.25">
      <c r="A395" s="90">
        <v>393</v>
      </c>
      <c r="B395" s="70"/>
      <c r="C395" s="71"/>
      <c r="D395" s="67"/>
      <c r="E395" s="71"/>
      <c r="F395" s="71"/>
      <c r="H395" s="90">
        <v>393</v>
      </c>
      <c r="I395" s="70"/>
      <c r="J395" s="71"/>
      <c r="K395" s="80"/>
      <c r="L395" s="71"/>
      <c r="M395" s="71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K395" s="99">
        <v>393</v>
      </c>
      <c r="AL395" s="100"/>
      <c r="AM395" s="99"/>
      <c r="AN395" s="98">
        <f t="shared" si="12"/>
        <v>0</v>
      </c>
      <c r="AO395" s="98">
        <f t="shared" si="13"/>
        <v>0</v>
      </c>
    </row>
    <row r="396" spans="1:41" s="85" customFormat="1" ht="13.2" x14ac:dyDescent="0.25">
      <c r="A396" s="90">
        <v>394</v>
      </c>
      <c r="B396" s="70"/>
      <c r="C396" s="71"/>
      <c r="D396" s="67"/>
      <c r="E396" s="71"/>
      <c r="F396" s="71"/>
      <c r="H396" s="90">
        <v>394</v>
      </c>
      <c r="I396" s="70"/>
      <c r="J396" s="71"/>
      <c r="K396" s="80"/>
      <c r="L396" s="71"/>
      <c r="M396" s="71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K396" s="99">
        <v>394</v>
      </c>
      <c r="AL396" s="100"/>
      <c r="AM396" s="99"/>
      <c r="AN396" s="98">
        <f t="shared" si="12"/>
        <v>0</v>
      </c>
      <c r="AO396" s="98">
        <f t="shared" si="13"/>
        <v>0</v>
      </c>
    </row>
    <row r="397" spans="1:41" s="85" customFormat="1" ht="13.2" x14ac:dyDescent="0.25">
      <c r="A397" s="90">
        <v>395</v>
      </c>
      <c r="B397" s="70"/>
      <c r="C397" s="71"/>
      <c r="D397" s="67"/>
      <c r="E397" s="71"/>
      <c r="F397" s="71"/>
      <c r="H397" s="90">
        <v>395</v>
      </c>
      <c r="I397" s="70"/>
      <c r="J397" s="71"/>
      <c r="K397" s="80"/>
      <c r="L397" s="71"/>
      <c r="M397" s="71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K397" s="99">
        <v>395</v>
      </c>
      <c r="AL397" s="100"/>
      <c r="AM397" s="99"/>
      <c r="AN397" s="98">
        <f t="shared" si="12"/>
        <v>0</v>
      </c>
      <c r="AO397" s="98">
        <f t="shared" si="13"/>
        <v>0</v>
      </c>
    </row>
    <row r="398" spans="1:41" s="85" customFormat="1" ht="13.2" x14ac:dyDescent="0.25">
      <c r="A398" s="90">
        <v>396</v>
      </c>
      <c r="B398" s="70"/>
      <c r="C398" s="71"/>
      <c r="D398" s="67"/>
      <c r="E398" s="71"/>
      <c r="F398" s="71"/>
      <c r="H398" s="90">
        <v>396</v>
      </c>
      <c r="I398" s="70"/>
      <c r="J398" s="71"/>
      <c r="K398" s="80"/>
      <c r="L398" s="71"/>
      <c r="M398" s="71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K398" s="99">
        <v>396</v>
      </c>
      <c r="AL398" s="100"/>
      <c r="AM398" s="99"/>
      <c r="AN398" s="98">
        <f t="shared" si="12"/>
        <v>0</v>
      </c>
      <c r="AO398" s="98">
        <f t="shared" si="13"/>
        <v>0</v>
      </c>
    </row>
    <row r="399" spans="1:41" s="85" customFormat="1" ht="13.2" x14ac:dyDescent="0.25">
      <c r="A399" s="90">
        <v>397</v>
      </c>
      <c r="B399" s="70"/>
      <c r="C399" s="71"/>
      <c r="D399" s="67"/>
      <c r="E399" s="71"/>
      <c r="F399" s="71"/>
      <c r="H399" s="90">
        <v>397</v>
      </c>
      <c r="I399" s="70"/>
      <c r="J399" s="71"/>
      <c r="K399" s="80"/>
      <c r="L399" s="71"/>
      <c r="M399" s="71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K399" s="99">
        <v>397</v>
      </c>
      <c r="AL399" s="100"/>
      <c r="AM399" s="99"/>
      <c r="AN399" s="98">
        <f t="shared" si="12"/>
        <v>0</v>
      </c>
      <c r="AO399" s="98">
        <f t="shared" si="13"/>
        <v>0</v>
      </c>
    </row>
    <row r="400" spans="1:41" s="85" customFormat="1" ht="13.2" x14ac:dyDescent="0.25">
      <c r="A400" s="90">
        <v>398</v>
      </c>
      <c r="B400" s="70"/>
      <c r="C400" s="71"/>
      <c r="D400" s="67"/>
      <c r="E400" s="71"/>
      <c r="F400" s="71"/>
      <c r="H400" s="90">
        <v>398</v>
      </c>
      <c r="I400" s="70"/>
      <c r="J400" s="71"/>
      <c r="K400" s="80"/>
      <c r="L400" s="71"/>
      <c r="M400" s="71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K400" s="99">
        <v>398</v>
      </c>
      <c r="AL400" s="100"/>
      <c r="AM400" s="99"/>
      <c r="AN400" s="98">
        <f t="shared" si="12"/>
        <v>0</v>
      </c>
      <c r="AO400" s="98">
        <f t="shared" si="13"/>
        <v>0</v>
      </c>
    </row>
    <row r="401" spans="1:41" s="85" customFormat="1" ht="13.2" x14ac:dyDescent="0.25">
      <c r="A401" s="90">
        <v>399</v>
      </c>
      <c r="B401" s="70"/>
      <c r="C401" s="71"/>
      <c r="D401" s="67"/>
      <c r="E401" s="71"/>
      <c r="F401" s="71"/>
      <c r="H401" s="90">
        <v>399</v>
      </c>
      <c r="I401" s="70"/>
      <c r="J401" s="71"/>
      <c r="K401" s="80"/>
      <c r="L401" s="71"/>
      <c r="M401" s="71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K401" s="99">
        <v>399</v>
      </c>
      <c r="AL401" s="100"/>
      <c r="AM401" s="99"/>
      <c r="AN401" s="98">
        <f t="shared" si="12"/>
        <v>0</v>
      </c>
      <c r="AO401" s="98">
        <f t="shared" si="13"/>
        <v>0</v>
      </c>
    </row>
    <row r="402" spans="1:41" s="85" customFormat="1" ht="13.2" x14ac:dyDescent="0.25">
      <c r="A402" s="90">
        <v>400</v>
      </c>
      <c r="B402" s="70"/>
      <c r="C402" s="71"/>
      <c r="D402" s="67"/>
      <c r="E402" s="71"/>
      <c r="F402" s="71"/>
      <c r="H402" s="90">
        <v>400</v>
      </c>
      <c r="I402" s="70"/>
      <c r="J402" s="71"/>
      <c r="K402" s="80"/>
      <c r="L402" s="71"/>
      <c r="M402" s="71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K402" s="99">
        <v>400</v>
      </c>
      <c r="AL402" s="100"/>
      <c r="AM402" s="99"/>
      <c r="AN402" s="98">
        <f t="shared" si="12"/>
        <v>0</v>
      </c>
      <c r="AO402" s="98">
        <f t="shared" si="13"/>
        <v>0</v>
      </c>
    </row>
    <row r="403" spans="1:41" s="85" customFormat="1" ht="13.2" x14ac:dyDescent="0.25">
      <c r="A403" s="90">
        <v>401</v>
      </c>
      <c r="B403" s="70"/>
      <c r="C403" s="71"/>
      <c r="D403" s="67"/>
      <c r="E403" s="71"/>
      <c r="F403" s="71"/>
      <c r="H403" s="90">
        <v>401</v>
      </c>
      <c r="I403" s="70"/>
      <c r="J403" s="71"/>
      <c r="K403" s="80"/>
      <c r="L403" s="71"/>
      <c r="M403" s="71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K403" s="99">
        <v>401</v>
      </c>
      <c r="AL403" s="100"/>
      <c r="AM403" s="99"/>
      <c r="AN403" s="98">
        <f t="shared" si="12"/>
        <v>0</v>
      </c>
      <c r="AO403" s="98">
        <f t="shared" si="13"/>
        <v>0</v>
      </c>
    </row>
    <row r="404" spans="1:41" s="85" customFormat="1" ht="13.2" x14ac:dyDescent="0.25">
      <c r="A404" s="90">
        <v>402</v>
      </c>
      <c r="B404" s="70"/>
      <c r="C404" s="71"/>
      <c r="D404" s="67"/>
      <c r="E404" s="71"/>
      <c r="F404" s="71"/>
      <c r="H404" s="90">
        <v>402</v>
      </c>
      <c r="I404" s="70"/>
      <c r="J404" s="71"/>
      <c r="K404" s="80"/>
      <c r="L404" s="71"/>
      <c r="M404" s="71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K404" s="99">
        <v>402</v>
      </c>
      <c r="AL404" s="100"/>
      <c r="AM404" s="99"/>
      <c r="AN404" s="98">
        <f t="shared" si="12"/>
        <v>0</v>
      </c>
      <c r="AO404" s="98">
        <f t="shared" si="13"/>
        <v>0</v>
      </c>
    </row>
    <row r="405" spans="1:41" s="85" customFormat="1" ht="13.2" x14ac:dyDescent="0.25">
      <c r="A405" s="90">
        <v>403</v>
      </c>
      <c r="B405" s="70"/>
      <c r="C405" s="71"/>
      <c r="D405" s="67"/>
      <c r="E405" s="71"/>
      <c r="F405" s="71"/>
      <c r="H405" s="90">
        <v>403</v>
      </c>
      <c r="I405" s="70"/>
      <c r="J405" s="71"/>
      <c r="K405" s="80"/>
      <c r="L405" s="71"/>
      <c r="M405" s="71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K405" s="99">
        <v>403</v>
      </c>
      <c r="AL405" s="100"/>
      <c r="AM405" s="99"/>
      <c r="AN405" s="98">
        <f t="shared" si="12"/>
        <v>0</v>
      </c>
      <c r="AO405" s="98">
        <f t="shared" si="13"/>
        <v>0</v>
      </c>
    </row>
    <row r="406" spans="1:41" s="85" customFormat="1" ht="13.2" x14ac:dyDescent="0.25">
      <c r="A406" s="90">
        <v>404</v>
      </c>
      <c r="B406" s="70"/>
      <c r="C406" s="71"/>
      <c r="D406" s="67"/>
      <c r="E406" s="71"/>
      <c r="F406" s="71"/>
      <c r="H406" s="90">
        <v>404</v>
      </c>
      <c r="I406" s="70"/>
      <c r="J406" s="71"/>
      <c r="K406" s="80"/>
      <c r="L406" s="71"/>
      <c r="M406" s="71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K406" s="99">
        <v>404</v>
      </c>
      <c r="AL406" s="100"/>
      <c r="AM406" s="99"/>
      <c r="AN406" s="98">
        <f t="shared" si="12"/>
        <v>0</v>
      </c>
      <c r="AO406" s="98">
        <f t="shared" si="13"/>
        <v>0</v>
      </c>
    </row>
    <row r="407" spans="1:41" s="85" customFormat="1" ht="13.2" x14ac:dyDescent="0.25">
      <c r="A407" s="90">
        <v>405</v>
      </c>
      <c r="B407" s="70"/>
      <c r="C407" s="71"/>
      <c r="D407" s="67"/>
      <c r="E407" s="71"/>
      <c r="F407" s="71"/>
      <c r="H407" s="90">
        <v>405</v>
      </c>
      <c r="I407" s="70"/>
      <c r="J407" s="71"/>
      <c r="K407" s="80"/>
      <c r="L407" s="71"/>
      <c r="M407" s="71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K407" s="99">
        <v>405</v>
      </c>
      <c r="AL407" s="100"/>
      <c r="AM407" s="99"/>
      <c r="AN407" s="98">
        <f t="shared" si="12"/>
        <v>0</v>
      </c>
      <c r="AO407" s="98">
        <f t="shared" si="13"/>
        <v>0</v>
      </c>
    </row>
    <row r="408" spans="1:41" s="85" customFormat="1" ht="13.2" x14ac:dyDescent="0.25">
      <c r="A408" s="90">
        <v>406</v>
      </c>
      <c r="B408" s="70"/>
      <c r="C408" s="71"/>
      <c r="D408" s="67"/>
      <c r="E408" s="71"/>
      <c r="F408" s="71"/>
      <c r="H408" s="90">
        <v>406</v>
      </c>
      <c r="I408" s="70"/>
      <c r="J408" s="71"/>
      <c r="K408" s="80"/>
      <c r="L408" s="71"/>
      <c r="M408" s="71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K408" s="99">
        <v>406</v>
      </c>
      <c r="AL408" s="100"/>
      <c r="AM408" s="99"/>
      <c r="AN408" s="98">
        <f t="shared" si="12"/>
        <v>0</v>
      </c>
      <c r="AO408" s="98">
        <f t="shared" si="13"/>
        <v>0</v>
      </c>
    </row>
    <row r="409" spans="1:41" s="85" customFormat="1" ht="13.2" x14ac:dyDescent="0.25">
      <c r="A409" s="90">
        <v>407</v>
      </c>
      <c r="B409" s="70"/>
      <c r="C409" s="71"/>
      <c r="D409" s="67"/>
      <c r="E409" s="71"/>
      <c r="F409" s="71"/>
      <c r="H409" s="90">
        <v>407</v>
      </c>
      <c r="I409" s="70"/>
      <c r="J409" s="71"/>
      <c r="K409" s="80"/>
      <c r="L409" s="71"/>
      <c r="M409" s="71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K409" s="99">
        <v>407</v>
      </c>
      <c r="AL409" s="100"/>
      <c r="AM409" s="99"/>
      <c r="AN409" s="98">
        <f t="shared" si="12"/>
        <v>0</v>
      </c>
      <c r="AO409" s="98">
        <f t="shared" si="13"/>
        <v>0</v>
      </c>
    </row>
    <row r="410" spans="1:41" s="85" customFormat="1" ht="13.2" x14ac:dyDescent="0.25">
      <c r="A410" s="90">
        <v>408</v>
      </c>
      <c r="B410" s="70"/>
      <c r="C410" s="71"/>
      <c r="D410" s="67"/>
      <c r="E410" s="71"/>
      <c r="F410" s="71"/>
      <c r="H410" s="90">
        <v>408</v>
      </c>
      <c r="I410" s="70"/>
      <c r="J410" s="71"/>
      <c r="K410" s="80"/>
      <c r="L410" s="71"/>
      <c r="M410" s="71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K410" s="99">
        <v>408</v>
      </c>
      <c r="AL410" s="100"/>
      <c r="AM410" s="99"/>
      <c r="AN410" s="98">
        <f t="shared" si="12"/>
        <v>0</v>
      </c>
      <c r="AO410" s="98">
        <f t="shared" si="13"/>
        <v>0</v>
      </c>
    </row>
    <row r="411" spans="1:41" s="85" customFormat="1" ht="13.2" x14ac:dyDescent="0.25">
      <c r="A411" s="90">
        <v>409</v>
      </c>
      <c r="B411" s="70"/>
      <c r="C411" s="71"/>
      <c r="D411" s="67"/>
      <c r="E411" s="71"/>
      <c r="F411" s="71"/>
      <c r="H411" s="90">
        <v>409</v>
      </c>
      <c r="I411" s="70"/>
      <c r="J411" s="71"/>
      <c r="K411" s="80"/>
      <c r="L411" s="71"/>
      <c r="M411" s="71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K411" s="99">
        <v>409</v>
      </c>
      <c r="AL411" s="100"/>
      <c r="AM411" s="99"/>
      <c r="AN411" s="98">
        <f t="shared" si="12"/>
        <v>0</v>
      </c>
      <c r="AO411" s="98">
        <f t="shared" si="13"/>
        <v>0</v>
      </c>
    </row>
    <row r="412" spans="1:41" s="85" customFormat="1" ht="13.2" x14ac:dyDescent="0.25">
      <c r="A412" s="90">
        <v>410</v>
      </c>
      <c r="B412" s="70"/>
      <c r="C412" s="71"/>
      <c r="D412" s="67"/>
      <c r="E412" s="71"/>
      <c r="F412" s="71"/>
      <c r="H412" s="90">
        <v>410</v>
      </c>
      <c r="I412" s="70"/>
      <c r="J412" s="71"/>
      <c r="K412" s="80"/>
      <c r="L412" s="71"/>
      <c r="M412" s="71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K412" s="99">
        <v>410</v>
      </c>
      <c r="AL412" s="100"/>
      <c r="AM412" s="99"/>
      <c r="AN412" s="98">
        <f t="shared" si="12"/>
        <v>0</v>
      </c>
      <c r="AO412" s="98">
        <f t="shared" si="13"/>
        <v>0</v>
      </c>
    </row>
    <row r="413" spans="1:41" s="85" customFormat="1" ht="13.2" x14ac:dyDescent="0.25">
      <c r="A413" s="90">
        <v>411</v>
      </c>
      <c r="B413" s="70"/>
      <c r="C413" s="71"/>
      <c r="D413" s="67"/>
      <c r="E413" s="71"/>
      <c r="F413" s="71"/>
      <c r="H413" s="90">
        <v>411</v>
      </c>
      <c r="I413" s="70"/>
      <c r="J413" s="71"/>
      <c r="K413" s="80"/>
      <c r="L413" s="71"/>
      <c r="M413" s="71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K413" s="99">
        <v>411</v>
      </c>
      <c r="AL413" s="100"/>
      <c r="AM413" s="99"/>
      <c r="AN413" s="98">
        <f t="shared" si="12"/>
        <v>0</v>
      </c>
      <c r="AO413" s="98">
        <f t="shared" si="13"/>
        <v>0</v>
      </c>
    </row>
    <row r="414" spans="1:41" s="85" customFormat="1" ht="13.2" x14ac:dyDescent="0.25">
      <c r="A414" s="90">
        <v>412</v>
      </c>
      <c r="B414" s="70"/>
      <c r="C414" s="71"/>
      <c r="D414" s="67"/>
      <c r="E414" s="71"/>
      <c r="F414" s="71"/>
      <c r="H414" s="90">
        <v>412</v>
      </c>
      <c r="I414" s="70"/>
      <c r="J414" s="71"/>
      <c r="K414" s="80"/>
      <c r="L414" s="71"/>
      <c r="M414" s="71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K414" s="99">
        <v>412</v>
      </c>
      <c r="AL414" s="100"/>
      <c r="AM414" s="99"/>
      <c r="AN414" s="98">
        <f t="shared" si="12"/>
        <v>0</v>
      </c>
      <c r="AO414" s="98">
        <f t="shared" si="13"/>
        <v>0</v>
      </c>
    </row>
    <row r="415" spans="1:41" s="85" customFormat="1" ht="13.2" x14ac:dyDescent="0.25">
      <c r="A415" s="90">
        <v>413</v>
      </c>
      <c r="B415" s="70"/>
      <c r="C415" s="71"/>
      <c r="D415" s="67"/>
      <c r="E415" s="71"/>
      <c r="F415" s="71"/>
      <c r="H415" s="90">
        <v>413</v>
      </c>
      <c r="I415" s="70"/>
      <c r="J415" s="71"/>
      <c r="K415" s="80"/>
      <c r="L415" s="71"/>
      <c r="M415" s="71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K415" s="99">
        <v>413</v>
      </c>
      <c r="AL415" s="100"/>
      <c r="AM415" s="99"/>
      <c r="AN415" s="98">
        <f t="shared" si="12"/>
        <v>0</v>
      </c>
      <c r="AO415" s="98">
        <f t="shared" si="13"/>
        <v>0</v>
      </c>
    </row>
    <row r="416" spans="1:41" s="85" customFormat="1" ht="13.2" x14ac:dyDescent="0.25">
      <c r="A416" s="90">
        <v>414</v>
      </c>
      <c r="B416" s="70"/>
      <c r="C416" s="71"/>
      <c r="D416" s="67"/>
      <c r="E416" s="71"/>
      <c r="F416" s="71"/>
      <c r="H416" s="90">
        <v>414</v>
      </c>
      <c r="I416" s="70"/>
      <c r="J416" s="71"/>
      <c r="K416" s="80"/>
      <c r="L416" s="71"/>
      <c r="M416" s="71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K416" s="99">
        <v>414</v>
      </c>
      <c r="AL416" s="100"/>
      <c r="AM416" s="99"/>
      <c r="AN416" s="98">
        <f t="shared" si="12"/>
        <v>0</v>
      </c>
      <c r="AO416" s="98">
        <f t="shared" si="13"/>
        <v>0</v>
      </c>
    </row>
    <row r="417" spans="1:41" s="85" customFormat="1" ht="13.2" x14ac:dyDescent="0.25">
      <c r="A417" s="90">
        <v>415</v>
      </c>
      <c r="B417" s="70"/>
      <c r="C417" s="71"/>
      <c r="D417" s="67"/>
      <c r="E417" s="71"/>
      <c r="F417" s="71"/>
      <c r="H417" s="90">
        <v>415</v>
      </c>
      <c r="I417" s="70"/>
      <c r="J417" s="71"/>
      <c r="K417" s="80"/>
      <c r="L417" s="71"/>
      <c r="M417" s="71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K417" s="99">
        <v>415</v>
      </c>
      <c r="AL417" s="100"/>
      <c r="AM417" s="99"/>
      <c r="AN417" s="98">
        <f t="shared" si="12"/>
        <v>0</v>
      </c>
      <c r="AO417" s="98">
        <f t="shared" si="13"/>
        <v>0</v>
      </c>
    </row>
    <row r="418" spans="1:41" s="85" customFormat="1" ht="13.2" x14ac:dyDescent="0.25">
      <c r="A418" s="90">
        <v>416</v>
      </c>
      <c r="B418" s="70"/>
      <c r="C418" s="71"/>
      <c r="D418" s="67"/>
      <c r="E418" s="71"/>
      <c r="F418" s="71"/>
      <c r="H418" s="90">
        <v>416</v>
      </c>
      <c r="I418" s="70"/>
      <c r="J418" s="71"/>
      <c r="K418" s="80"/>
      <c r="L418" s="71"/>
      <c r="M418" s="71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K418" s="99">
        <v>416</v>
      </c>
      <c r="AL418" s="100"/>
      <c r="AM418" s="99"/>
      <c r="AN418" s="98">
        <f t="shared" si="12"/>
        <v>0</v>
      </c>
      <c r="AO418" s="98">
        <f t="shared" si="13"/>
        <v>0</v>
      </c>
    </row>
    <row r="419" spans="1:41" s="85" customFormat="1" ht="13.2" x14ac:dyDescent="0.25">
      <c r="A419" s="90">
        <v>417</v>
      </c>
      <c r="B419" s="70"/>
      <c r="C419" s="71"/>
      <c r="D419" s="67"/>
      <c r="E419" s="71"/>
      <c r="F419" s="71"/>
      <c r="H419" s="90">
        <v>417</v>
      </c>
      <c r="I419" s="70"/>
      <c r="J419" s="71"/>
      <c r="K419" s="80"/>
      <c r="L419" s="71"/>
      <c r="M419" s="71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K419" s="99">
        <v>417</v>
      </c>
      <c r="AL419" s="100"/>
      <c r="AM419" s="99"/>
      <c r="AN419" s="98">
        <f t="shared" si="12"/>
        <v>0</v>
      </c>
      <c r="AO419" s="98">
        <f t="shared" si="13"/>
        <v>0</v>
      </c>
    </row>
    <row r="420" spans="1:41" s="85" customFormat="1" ht="13.2" x14ac:dyDescent="0.25">
      <c r="A420" s="90">
        <v>418</v>
      </c>
      <c r="B420" s="70"/>
      <c r="C420" s="71"/>
      <c r="D420" s="67"/>
      <c r="E420" s="71"/>
      <c r="F420" s="71"/>
      <c r="H420" s="90">
        <v>418</v>
      </c>
      <c r="I420" s="70"/>
      <c r="J420" s="71"/>
      <c r="K420" s="80"/>
      <c r="L420" s="71"/>
      <c r="M420" s="71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K420" s="99">
        <v>418</v>
      </c>
      <c r="AL420" s="100"/>
      <c r="AM420" s="99"/>
      <c r="AN420" s="98">
        <f t="shared" si="12"/>
        <v>0</v>
      </c>
      <c r="AO420" s="98">
        <f t="shared" si="13"/>
        <v>0</v>
      </c>
    </row>
    <row r="421" spans="1:41" s="85" customFormat="1" ht="13.2" x14ac:dyDescent="0.25">
      <c r="A421" s="90">
        <v>419</v>
      </c>
      <c r="B421" s="70"/>
      <c r="C421" s="71"/>
      <c r="D421" s="67"/>
      <c r="E421" s="71"/>
      <c r="F421" s="71"/>
      <c r="H421" s="90">
        <v>419</v>
      </c>
      <c r="I421" s="70"/>
      <c r="J421" s="71"/>
      <c r="K421" s="80"/>
      <c r="L421" s="71"/>
      <c r="M421" s="71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K421" s="99">
        <v>419</v>
      </c>
      <c r="AL421" s="100"/>
      <c r="AM421" s="99"/>
      <c r="AN421" s="98">
        <f t="shared" si="12"/>
        <v>0</v>
      </c>
      <c r="AO421" s="98">
        <f t="shared" si="13"/>
        <v>0</v>
      </c>
    </row>
    <row r="422" spans="1:41" s="85" customFormat="1" ht="13.2" x14ac:dyDescent="0.25">
      <c r="A422" s="90">
        <v>420</v>
      </c>
      <c r="B422" s="70"/>
      <c r="C422" s="71"/>
      <c r="D422" s="67"/>
      <c r="E422" s="71"/>
      <c r="F422" s="71"/>
      <c r="H422" s="90">
        <v>420</v>
      </c>
      <c r="I422" s="70"/>
      <c r="J422" s="71"/>
      <c r="K422" s="80"/>
      <c r="L422" s="71"/>
      <c r="M422" s="71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K422" s="99">
        <v>420</v>
      </c>
      <c r="AL422" s="100"/>
      <c r="AM422" s="99"/>
      <c r="AN422" s="98">
        <f t="shared" si="12"/>
        <v>0</v>
      </c>
      <c r="AO422" s="98">
        <f t="shared" si="13"/>
        <v>0</v>
      </c>
    </row>
    <row r="423" spans="1:41" s="85" customFormat="1" ht="13.2" x14ac:dyDescent="0.25">
      <c r="A423" s="90">
        <v>421</v>
      </c>
      <c r="B423" s="70"/>
      <c r="C423" s="71"/>
      <c r="D423" s="67"/>
      <c r="E423" s="71"/>
      <c r="F423" s="71"/>
      <c r="H423" s="90">
        <v>421</v>
      </c>
      <c r="I423" s="70"/>
      <c r="J423" s="71"/>
      <c r="K423" s="80"/>
      <c r="L423" s="71"/>
      <c r="M423" s="71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K423" s="99">
        <v>421</v>
      </c>
      <c r="AL423" s="100"/>
      <c r="AM423" s="99"/>
      <c r="AN423" s="98">
        <f t="shared" si="12"/>
        <v>0</v>
      </c>
      <c r="AO423" s="98">
        <f t="shared" si="13"/>
        <v>0</v>
      </c>
    </row>
    <row r="424" spans="1:41" s="85" customFormat="1" ht="13.2" x14ac:dyDescent="0.25">
      <c r="A424" s="90">
        <v>422</v>
      </c>
      <c r="B424" s="70"/>
      <c r="C424" s="71"/>
      <c r="D424" s="67"/>
      <c r="E424" s="71"/>
      <c r="F424" s="71"/>
      <c r="H424" s="90">
        <v>422</v>
      </c>
      <c r="I424" s="70"/>
      <c r="J424" s="71"/>
      <c r="K424" s="80"/>
      <c r="L424" s="71"/>
      <c r="M424" s="71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K424" s="99">
        <v>422</v>
      </c>
      <c r="AL424" s="100"/>
      <c r="AM424" s="99"/>
      <c r="AN424" s="98">
        <f t="shared" si="12"/>
        <v>0</v>
      </c>
      <c r="AO424" s="98">
        <f t="shared" si="13"/>
        <v>0</v>
      </c>
    </row>
    <row r="425" spans="1:41" s="85" customFormat="1" ht="13.2" x14ac:dyDescent="0.25">
      <c r="A425" s="90">
        <v>423</v>
      </c>
      <c r="B425" s="70"/>
      <c r="C425" s="71"/>
      <c r="D425" s="67"/>
      <c r="E425" s="71"/>
      <c r="F425" s="71"/>
      <c r="H425" s="90">
        <v>423</v>
      </c>
      <c r="I425" s="70"/>
      <c r="J425" s="71"/>
      <c r="K425" s="80"/>
      <c r="L425" s="71"/>
      <c r="M425" s="71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K425" s="99">
        <v>423</v>
      </c>
      <c r="AL425" s="100"/>
      <c r="AM425" s="99"/>
      <c r="AN425" s="98">
        <f t="shared" si="12"/>
        <v>0</v>
      </c>
      <c r="AO425" s="98">
        <f t="shared" si="13"/>
        <v>0</v>
      </c>
    </row>
    <row r="426" spans="1:41" s="85" customFormat="1" ht="13.2" x14ac:dyDescent="0.25">
      <c r="A426" s="90">
        <v>424</v>
      </c>
      <c r="B426" s="70"/>
      <c r="C426" s="71"/>
      <c r="D426" s="67"/>
      <c r="E426" s="71"/>
      <c r="F426" s="71"/>
      <c r="H426" s="90">
        <v>424</v>
      </c>
      <c r="I426" s="70"/>
      <c r="J426" s="71"/>
      <c r="K426" s="80"/>
      <c r="L426" s="71"/>
      <c r="M426" s="71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K426" s="99">
        <v>424</v>
      </c>
      <c r="AL426" s="100"/>
      <c r="AM426" s="99"/>
      <c r="AN426" s="98">
        <f t="shared" si="12"/>
        <v>0</v>
      </c>
      <c r="AO426" s="98">
        <f t="shared" si="13"/>
        <v>0</v>
      </c>
    </row>
    <row r="427" spans="1:41" s="85" customFormat="1" ht="13.2" x14ac:dyDescent="0.25">
      <c r="A427" s="90">
        <v>425</v>
      </c>
      <c r="B427" s="70"/>
      <c r="C427" s="71"/>
      <c r="D427" s="67"/>
      <c r="E427" s="71"/>
      <c r="F427" s="71"/>
      <c r="H427" s="90">
        <v>425</v>
      </c>
      <c r="I427" s="70"/>
      <c r="J427" s="71"/>
      <c r="K427" s="80"/>
      <c r="L427" s="71"/>
      <c r="M427" s="71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K427" s="99">
        <v>425</v>
      </c>
      <c r="AL427" s="100"/>
      <c r="AM427" s="99"/>
      <c r="AN427" s="98">
        <f t="shared" si="12"/>
        <v>0</v>
      </c>
      <c r="AO427" s="98">
        <f t="shared" si="13"/>
        <v>0</v>
      </c>
    </row>
    <row r="428" spans="1:41" s="85" customFormat="1" ht="13.2" x14ac:dyDescent="0.25">
      <c r="A428" s="90">
        <v>426</v>
      </c>
      <c r="B428" s="70"/>
      <c r="C428" s="71"/>
      <c r="D428" s="67"/>
      <c r="E428" s="71"/>
      <c r="F428" s="71"/>
      <c r="H428" s="90">
        <v>426</v>
      </c>
      <c r="I428" s="70"/>
      <c r="J428" s="71"/>
      <c r="K428" s="80"/>
      <c r="L428" s="71"/>
      <c r="M428" s="71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K428" s="99">
        <v>426</v>
      </c>
      <c r="AL428" s="100"/>
      <c r="AM428" s="99"/>
      <c r="AN428" s="98">
        <f t="shared" si="12"/>
        <v>0</v>
      </c>
      <c r="AO428" s="98">
        <f t="shared" si="13"/>
        <v>0</v>
      </c>
    </row>
    <row r="429" spans="1:41" s="85" customFormat="1" ht="13.2" x14ac:dyDescent="0.25">
      <c r="A429" s="90">
        <v>427</v>
      </c>
      <c r="B429" s="70"/>
      <c r="C429" s="71"/>
      <c r="D429" s="67"/>
      <c r="E429" s="71"/>
      <c r="F429" s="71"/>
      <c r="H429" s="90">
        <v>427</v>
      </c>
      <c r="I429" s="70"/>
      <c r="J429" s="71"/>
      <c r="K429" s="80"/>
      <c r="L429" s="71"/>
      <c r="M429" s="71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K429" s="99">
        <v>427</v>
      </c>
      <c r="AL429" s="100"/>
      <c r="AM429" s="99"/>
      <c r="AN429" s="98">
        <f t="shared" si="12"/>
        <v>0</v>
      </c>
      <c r="AO429" s="98">
        <f t="shared" si="13"/>
        <v>0</v>
      </c>
    </row>
    <row r="430" spans="1:41" s="85" customFormat="1" ht="13.2" x14ac:dyDescent="0.25">
      <c r="A430" s="90">
        <v>428</v>
      </c>
      <c r="B430" s="70"/>
      <c r="C430" s="71"/>
      <c r="D430" s="67"/>
      <c r="E430" s="71"/>
      <c r="F430" s="71"/>
      <c r="H430" s="90">
        <v>428</v>
      </c>
      <c r="I430" s="70"/>
      <c r="J430" s="71"/>
      <c r="K430" s="80"/>
      <c r="L430" s="71"/>
      <c r="M430" s="71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K430" s="99">
        <v>428</v>
      </c>
      <c r="AL430" s="100"/>
      <c r="AM430" s="99"/>
      <c r="AN430" s="98">
        <f t="shared" si="12"/>
        <v>0</v>
      </c>
      <c r="AO430" s="98">
        <f t="shared" si="13"/>
        <v>0</v>
      </c>
    </row>
    <row r="431" spans="1:41" s="85" customFormat="1" ht="13.2" x14ac:dyDescent="0.25">
      <c r="A431" s="90">
        <v>429</v>
      </c>
      <c r="B431" s="70"/>
      <c r="C431" s="71"/>
      <c r="D431" s="67"/>
      <c r="E431" s="71"/>
      <c r="F431" s="71"/>
      <c r="H431" s="90">
        <v>429</v>
      </c>
      <c r="I431" s="70"/>
      <c r="J431" s="71"/>
      <c r="K431" s="80"/>
      <c r="L431" s="71"/>
      <c r="M431" s="71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K431" s="99">
        <v>429</v>
      </c>
      <c r="AL431" s="100"/>
      <c r="AM431" s="99"/>
      <c r="AN431" s="98">
        <f t="shared" si="12"/>
        <v>0</v>
      </c>
      <c r="AO431" s="98">
        <f t="shared" si="13"/>
        <v>0</v>
      </c>
    </row>
    <row r="432" spans="1:41" s="85" customFormat="1" ht="13.2" x14ac:dyDescent="0.25">
      <c r="A432" s="90">
        <v>430</v>
      </c>
      <c r="B432" s="70"/>
      <c r="C432" s="71"/>
      <c r="D432" s="67"/>
      <c r="E432" s="71"/>
      <c r="F432" s="71"/>
      <c r="H432" s="90">
        <v>430</v>
      </c>
      <c r="I432" s="70"/>
      <c r="J432" s="71"/>
      <c r="K432" s="80"/>
      <c r="L432" s="71"/>
      <c r="M432" s="71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K432" s="99">
        <v>430</v>
      </c>
      <c r="AL432" s="100"/>
      <c r="AM432" s="99"/>
      <c r="AN432" s="98">
        <f t="shared" si="12"/>
        <v>0</v>
      </c>
      <c r="AO432" s="98">
        <f t="shared" si="13"/>
        <v>0</v>
      </c>
    </row>
    <row r="433" spans="1:41" s="85" customFormat="1" ht="13.2" x14ac:dyDescent="0.25">
      <c r="A433" s="90">
        <v>431</v>
      </c>
      <c r="B433" s="70"/>
      <c r="C433" s="71"/>
      <c r="D433" s="67"/>
      <c r="E433" s="71"/>
      <c r="F433" s="71"/>
      <c r="H433" s="90">
        <v>431</v>
      </c>
      <c r="I433" s="70"/>
      <c r="J433" s="71"/>
      <c r="K433" s="80"/>
      <c r="L433" s="71"/>
      <c r="M433" s="71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K433" s="99">
        <v>431</v>
      </c>
      <c r="AL433" s="100"/>
      <c r="AM433" s="99"/>
      <c r="AN433" s="98">
        <f t="shared" si="12"/>
        <v>0</v>
      </c>
      <c r="AO433" s="98">
        <f t="shared" si="13"/>
        <v>0</v>
      </c>
    </row>
    <row r="434" spans="1:41" s="85" customFormat="1" ht="13.2" x14ac:dyDescent="0.25">
      <c r="A434" s="90">
        <v>432</v>
      </c>
      <c r="B434" s="70"/>
      <c r="C434" s="71"/>
      <c r="D434" s="67"/>
      <c r="E434" s="71"/>
      <c r="F434" s="71"/>
      <c r="H434" s="90">
        <v>432</v>
      </c>
      <c r="I434" s="70"/>
      <c r="J434" s="71"/>
      <c r="K434" s="80"/>
      <c r="L434" s="71"/>
      <c r="M434" s="71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K434" s="99">
        <v>432</v>
      </c>
      <c r="AL434" s="100"/>
      <c r="AM434" s="99"/>
      <c r="AN434" s="98">
        <f t="shared" si="12"/>
        <v>0</v>
      </c>
      <c r="AO434" s="98">
        <f t="shared" si="13"/>
        <v>0</v>
      </c>
    </row>
    <row r="435" spans="1:41" s="85" customFormat="1" ht="13.2" x14ac:dyDescent="0.25">
      <c r="A435" s="90">
        <v>433</v>
      </c>
      <c r="B435" s="70"/>
      <c r="C435" s="71"/>
      <c r="D435" s="67"/>
      <c r="E435" s="71"/>
      <c r="F435" s="71"/>
      <c r="H435" s="90">
        <v>433</v>
      </c>
      <c r="I435" s="70"/>
      <c r="J435" s="71"/>
      <c r="K435" s="80"/>
      <c r="L435" s="71"/>
      <c r="M435" s="71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K435" s="99">
        <v>433</v>
      </c>
      <c r="AL435" s="100"/>
      <c r="AM435" s="99"/>
      <c r="AN435" s="98">
        <f t="shared" si="12"/>
        <v>0</v>
      </c>
      <c r="AO435" s="98">
        <f t="shared" si="13"/>
        <v>0</v>
      </c>
    </row>
    <row r="436" spans="1:41" s="85" customFormat="1" ht="13.2" x14ac:dyDescent="0.25">
      <c r="A436" s="90">
        <v>434</v>
      </c>
      <c r="B436" s="70"/>
      <c r="C436" s="71"/>
      <c r="D436" s="67"/>
      <c r="E436" s="71"/>
      <c r="F436" s="71"/>
      <c r="H436" s="90">
        <v>434</v>
      </c>
      <c r="I436" s="70"/>
      <c r="J436" s="71"/>
      <c r="K436" s="80"/>
      <c r="L436" s="71"/>
      <c r="M436" s="71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K436" s="99">
        <v>434</v>
      </c>
      <c r="AL436" s="100"/>
      <c r="AM436" s="99"/>
      <c r="AN436" s="98">
        <f t="shared" si="12"/>
        <v>0</v>
      </c>
      <c r="AO436" s="98">
        <f t="shared" si="13"/>
        <v>0</v>
      </c>
    </row>
    <row r="437" spans="1:41" s="85" customFormat="1" ht="13.2" x14ac:dyDescent="0.25">
      <c r="A437" s="90">
        <v>435</v>
      </c>
      <c r="B437" s="70"/>
      <c r="C437" s="71"/>
      <c r="D437" s="67"/>
      <c r="E437" s="71"/>
      <c r="F437" s="71"/>
      <c r="H437" s="90">
        <v>435</v>
      </c>
      <c r="I437" s="70"/>
      <c r="J437" s="71"/>
      <c r="K437" s="80"/>
      <c r="L437" s="71"/>
      <c r="M437" s="71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K437" s="99">
        <v>435</v>
      </c>
      <c r="AL437" s="100"/>
      <c r="AM437" s="99"/>
      <c r="AN437" s="98">
        <f t="shared" si="12"/>
        <v>0</v>
      </c>
      <c r="AO437" s="98">
        <f t="shared" si="13"/>
        <v>0</v>
      </c>
    </row>
    <row r="438" spans="1:41" s="85" customFormat="1" ht="13.2" x14ac:dyDescent="0.25">
      <c r="A438" s="90">
        <v>436</v>
      </c>
      <c r="B438" s="70"/>
      <c r="C438" s="71"/>
      <c r="D438" s="67"/>
      <c r="E438" s="71"/>
      <c r="F438" s="71"/>
      <c r="H438" s="90">
        <v>436</v>
      </c>
      <c r="I438" s="70"/>
      <c r="J438" s="71"/>
      <c r="K438" s="80"/>
      <c r="L438" s="71"/>
      <c r="M438" s="71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K438" s="99">
        <v>436</v>
      </c>
      <c r="AL438" s="100"/>
      <c r="AM438" s="99"/>
      <c r="AN438" s="98">
        <f t="shared" si="12"/>
        <v>0</v>
      </c>
      <c r="AO438" s="98">
        <f t="shared" si="13"/>
        <v>0</v>
      </c>
    </row>
    <row r="439" spans="1:41" s="85" customFormat="1" ht="13.2" x14ac:dyDescent="0.25">
      <c r="A439" s="90">
        <v>437</v>
      </c>
      <c r="B439" s="70"/>
      <c r="C439" s="71"/>
      <c r="D439" s="67"/>
      <c r="E439" s="71"/>
      <c r="F439" s="71"/>
      <c r="H439" s="90">
        <v>437</v>
      </c>
      <c r="I439" s="70"/>
      <c r="J439" s="71"/>
      <c r="K439" s="80"/>
      <c r="L439" s="71"/>
      <c r="M439" s="71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K439" s="99">
        <v>437</v>
      </c>
      <c r="AL439" s="100"/>
      <c r="AM439" s="99"/>
      <c r="AN439" s="98">
        <f t="shared" si="12"/>
        <v>0</v>
      </c>
      <c r="AO439" s="98">
        <f t="shared" si="13"/>
        <v>0</v>
      </c>
    </row>
    <row r="440" spans="1:41" s="85" customFormat="1" ht="13.2" x14ac:dyDescent="0.25">
      <c r="A440" s="90">
        <v>438</v>
      </c>
      <c r="B440" s="70"/>
      <c r="C440" s="71"/>
      <c r="D440" s="67"/>
      <c r="E440" s="71"/>
      <c r="F440" s="71"/>
      <c r="H440" s="90">
        <v>438</v>
      </c>
      <c r="I440" s="70"/>
      <c r="J440" s="71"/>
      <c r="K440" s="80"/>
      <c r="L440" s="71"/>
      <c r="M440" s="71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K440" s="99">
        <v>438</v>
      </c>
      <c r="AL440" s="100"/>
      <c r="AM440" s="99"/>
      <c r="AN440" s="98">
        <f t="shared" si="12"/>
        <v>0</v>
      </c>
      <c r="AO440" s="98">
        <f t="shared" si="13"/>
        <v>0</v>
      </c>
    </row>
    <row r="441" spans="1:41" s="85" customFormat="1" ht="13.2" x14ac:dyDescent="0.25">
      <c r="A441" s="90">
        <v>439</v>
      </c>
      <c r="B441" s="70"/>
      <c r="C441" s="71"/>
      <c r="D441" s="67"/>
      <c r="E441" s="71"/>
      <c r="F441" s="71"/>
      <c r="H441" s="90">
        <v>439</v>
      </c>
      <c r="I441" s="70"/>
      <c r="J441" s="71"/>
      <c r="K441" s="80"/>
      <c r="L441" s="71"/>
      <c r="M441" s="71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K441" s="99">
        <v>439</v>
      </c>
      <c r="AL441" s="100"/>
      <c r="AM441" s="99"/>
      <c r="AN441" s="98">
        <f t="shared" si="12"/>
        <v>0</v>
      </c>
      <c r="AO441" s="98">
        <f t="shared" si="13"/>
        <v>0</v>
      </c>
    </row>
    <row r="442" spans="1:41" s="85" customFormat="1" ht="13.2" x14ac:dyDescent="0.25">
      <c r="A442" s="90">
        <v>440</v>
      </c>
      <c r="B442" s="70"/>
      <c r="C442" s="71"/>
      <c r="D442" s="67"/>
      <c r="E442" s="71"/>
      <c r="F442" s="71"/>
      <c r="H442" s="90">
        <v>440</v>
      </c>
      <c r="I442" s="70"/>
      <c r="J442" s="71"/>
      <c r="K442" s="80"/>
      <c r="L442" s="71"/>
      <c r="M442" s="71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K442" s="99">
        <v>440</v>
      </c>
      <c r="AL442" s="100"/>
      <c r="AM442" s="99"/>
      <c r="AN442" s="98">
        <f t="shared" si="12"/>
        <v>0</v>
      </c>
      <c r="AO442" s="98">
        <f t="shared" si="13"/>
        <v>0</v>
      </c>
    </row>
    <row r="443" spans="1:41" s="85" customFormat="1" ht="13.2" x14ac:dyDescent="0.25">
      <c r="A443" s="90">
        <v>441</v>
      </c>
      <c r="B443" s="70"/>
      <c r="C443" s="71"/>
      <c r="D443" s="67"/>
      <c r="E443" s="71"/>
      <c r="F443" s="71"/>
      <c r="H443" s="90">
        <v>441</v>
      </c>
      <c r="I443" s="70"/>
      <c r="J443" s="71"/>
      <c r="K443" s="80"/>
      <c r="L443" s="71"/>
      <c r="M443" s="71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K443" s="99">
        <v>441</v>
      </c>
      <c r="AL443" s="100"/>
      <c r="AM443" s="99"/>
      <c r="AN443" s="98">
        <f t="shared" si="12"/>
        <v>0</v>
      </c>
      <c r="AO443" s="98">
        <f t="shared" si="13"/>
        <v>0</v>
      </c>
    </row>
    <row r="444" spans="1:41" s="85" customFormat="1" ht="13.2" x14ac:dyDescent="0.25">
      <c r="A444" s="90">
        <v>442</v>
      </c>
      <c r="B444" s="70"/>
      <c r="C444" s="71"/>
      <c r="D444" s="67"/>
      <c r="E444" s="71"/>
      <c r="F444" s="71"/>
      <c r="H444" s="90">
        <v>442</v>
      </c>
      <c r="I444" s="70"/>
      <c r="J444" s="71"/>
      <c r="K444" s="80"/>
      <c r="L444" s="71"/>
      <c r="M444" s="71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K444" s="99">
        <v>442</v>
      </c>
      <c r="AL444" s="100"/>
      <c r="AM444" s="99"/>
      <c r="AN444" s="98">
        <f t="shared" si="12"/>
        <v>0</v>
      </c>
      <c r="AO444" s="98">
        <f t="shared" si="13"/>
        <v>0</v>
      </c>
    </row>
    <row r="445" spans="1:41" s="85" customFormat="1" ht="13.2" x14ac:dyDescent="0.25">
      <c r="A445" s="90">
        <v>443</v>
      </c>
      <c r="B445" s="70"/>
      <c r="C445" s="71"/>
      <c r="D445" s="67"/>
      <c r="E445" s="71"/>
      <c r="F445" s="71"/>
      <c r="H445" s="90">
        <v>443</v>
      </c>
      <c r="I445" s="70"/>
      <c r="J445" s="71"/>
      <c r="K445" s="80"/>
      <c r="L445" s="71"/>
      <c r="M445" s="71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K445" s="99">
        <v>443</v>
      </c>
      <c r="AL445" s="100"/>
      <c r="AM445" s="99"/>
      <c r="AN445" s="98">
        <f t="shared" si="12"/>
        <v>0</v>
      </c>
      <c r="AO445" s="98">
        <f t="shared" si="13"/>
        <v>0</v>
      </c>
    </row>
    <row r="446" spans="1:41" s="85" customFormat="1" ht="13.2" x14ac:dyDescent="0.25">
      <c r="A446" s="90">
        <v>444</v>
      </c>
      <c r="B446" s="70"/>
      <c r="C446" s="71"/>
      <c r="D446" s="67"/>
      <c r="E446" s="71"/>
      <c r="F446" s="71"/>
      <c r="H446" s="90">
        <v>444</v>
      </c>
      <c r="I446" s="70"/>
      <c r="J446" s="71"/>
      <c r="K446" s="80"/>
      <c r="L446" s="71"/>
      <c r="M446" s="71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K446" s="99">
        <v>444</v>
      </c>
      <c r="AL446" s="100"/>
      <c r="AM446" s="99"/>
      <c r="AN446" s="98">
        <f t="shared" si="12"/>
        <v>0</v>
      </c>
      <c r="AO446" s="98">
        <f t="shared" si="13"/>
        <v>0</v>
      </c>
    </row>
    <row r="447" spans="1:41" s="85" customFormat="1" ht="13.2" x14ac:dyDescent="0.25">
      <c r="A447" s="90">
        <v>445</v>
      </c>
      <c r="B447" s="70"/>
      <c r="C447" s="71"/>
      <c r="D447" s="67"/>
      <c r="E447" s="71"/>
      <c r="F447" s="71"/>
      <c r="H447" s="90">
        <v>445</v>
      </c>
      <c r="I447" s="70"/>
      <c r="J447" s="71"/>
      <c r="K447" s="80"/>
      <c r="L447" s="71"/>
      <c r="M447" s="71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K447" s="99">
        <v>445</v>
      </c>
      <c r="AL447" s="100"/>
      <c r="AM447" s="99"/>
      <c r="AN447" s="98">
        <f t="shared" si="12"/>
        <v>0</v>
      </c>
      <c r="AO447" s="98">
        <f t="shared" si="13"/>
        <v>0</v>
      </c>
    </row>
    <row r="448" spans="1:41" s="85" customFormat="1" ht="13.2" x14ac:dyDescent="0.25">
      <c r="A448" s="90">
        <v>446</v>
      </c>
      <c r="B448" s="70"/>
      <c r="C448" s="71"/>
      <c r="D448" s="67"/>
      <c r="E448" s="71"/>
      <c r="F448" s="71"/>
      <c r="H448" s="90">
        <v>446</v>
      </c>
      <c r="I448" s="70"/>
      <c r="J448" s="71"/>
      <c r="K448" s="80"/>
      <c r="L448" s="71"/>
      <c r="M448" s="71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K448" s="99">
        <v>446</v>
      </c>
      <c r="AL448" s="100"/>
      <c r="AM448" s="99"/>
      <c r="AN448" s="98">
        <f t="shared" si="12"/>
        <v>0</v>
      </c>
      <c r="AO448" s="98">
        <f t="shared" si="13"/>
        <v>0</v>
      </c>
    </row>
    <row r="449" spans="1:41" s="85" customFormat="1" ht="13.2" x14ac:dyDescent="0.25">
      <c r="A449" s="90">
        <v>447</v>
      </c>
      <c r="B449" s="70"/>
      <c r="C449" s="71"/>
      <c r="D449" s="67"/>
      <c r="E449" s="71"/>
      <c r="F449" s="71"/>
      <c r="H449" s="90">
        <v>447</v>
      </c>
      <c r="I449" s="70"/>
      <c r="J449" s="71"/>
      <c r="K449" s="80"/>
      <c r="L449" s="71"/>
      <c r="M449" s="71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K449" s="99">
        <v>447</v>
      </c>
      <c r="AL449" s="100"/>
      <c r="AM449" s="99"/>
      <c r="AN449" s="98">
        <f t="shared" si="12"/>
        <v>0</v>
      </c>
      <c r="AO449" s="98">
        <f t="shared" si="13"/>
        <v>0</v>
      </c>
    </row>
    <row r="450" spans="1:41" s="85" customFormat="1" ht="13.2" x14ac:dyDescent="0.25">
      <c r="A450" s="90">
        <v>448</v>
      </c>
      <c r="B450" s="70"/>
      <c r="C450" s="71"/>
      <c r="D450" s="67"/>
      <c r="E450" s="71"/>
      <c r="F450" s="71"/>
      <c r="H450" s="90">
        <v>448</v>
      </c>
      <c r="I450" s="70"/>
      <c r="J450" s="71"/>
      <c r="K450" s="80"/>
      <c r="L450" s="71"/>
      <c r="M450" s="71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K450" s="99">
        <v>448</v>
      </c>
      <c r="AL450" s="100"/>
      <c r="AM450" s="99"/>
      <c r="AN450" s="98">
        <f t="shared" si="12"/>
        <v>0</v>
      </c>
      <c r="AO450" s="98">
        <f t="shared" si="13"/>
        <v>0</v>
      </c>
    </row>
    <row r="451" spans="1:41" s="85" customFormat="1" ht="13.2" x14ac:dyDescent="0.25">
      <c r="A451" s="90">
        <v>449</v>
      </c>
      <c r="B451" s="70"/>
      <c r="C451" s="71"/>
      <c r="D451" s="67"/>
      <c r="E451" s="71"/>
      <c r="F451" s="71"/>
      <c r="H451" s="90">
        <v>449</v>
      </c>
      <c r="I451" s="70"/>
      <c r="J451" s="71"/>
      <c r="K451" s="80"/>
      <c r="L451" s="71"/>
      <c r="M451" s="71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K451" s="99">
        <v>449</v>
      </c>
      <c r="AL451" s="100"/>
      <c r="AM451" s="99"/>
      <c r="AN451" s="98">
        <f t="shared" si="12"/>
        <v>0</v>
      </c>
      <c r="AO451" s="98">
        <f t="shared" si="13"/>
        <v>0</v>
      </c>
    </row>
    <row r="452" spans="1:41" s="85" customFormat="1" ht="13.2" x14ac:dyDescent="0.25">
      <c r="A452" s="90">
        <v>450</v>
      </c>
      <c r="B452" s="70"/>
      <c r="C452" s="71"/>
      <c r="D452" s="67"/>
      <c r="E452" s="71"/>
      <c r="F452" s="71"/>
      <c r="H452" s="90">
        <v>450</v>
      </c>
      <c r="I452" s="70"/>
      <c r="J452" s="71"/>
      <c r="K452" s="80"/>
      <c r="L452" s="71"/>
      <c r="M452" s="71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K452" s="99">
        <v>450</v>
      </c>
      <c r="AL452" s="100"/>
      <c r="AM452" s="99"/>
      <c r="AN452" s="98">
        <f t="shared" ref="AN452:AN502" si="14">D452</f>
        <v>0</v>
      </c>
      <c r="AO452" s="98">
        <f t="shared" ref="AO452:AO502" si="15">K452</f>
        <v>0</v>
      </c>
    </row>
    <row r="453" spans="1:41" s="85" customFormat="1" ht="13.2" x14ac:dyDescent="0.25">
      <c r="A453" s="90">
        <v>451</v>
      </c>
      <c r="B453" s="70"/>
      <c r="C453" s="71"/>
      <c r="D453" s="67"/>
      <c r="E453" s="71"/>
      <c r="F453" s="71"/>
      <c r="H453" s="90">
        <v>451</v>
      </c>
      <c r="I453" s="70"/>
      <c r="J453" s="71"/>
      <c r="K453" s="80"/>
      <c r="L453" s="71"/>
      <c r="M453" s="71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K453" s="99">
        <v>451</v>
      </c>
      <c r="AL453" s="100"/>
      <c r="AM453" s="99"/>
      <c r="AN453" s="98">
        <f t="shared" si="14"/>
        <v>0</v>
      </c>
      <c r="AO453" s="98">
        <f t="shared" si="15"/>
        <v>0</v>
      </c>
    </row>
    <row r="454" spans="1:41" s="85" customFormat="1" ht="13.2" x14ac:dyDescent="0.25">
      <c r="A454" s="90">
        <v>452</v>
      </c>
      <c r="B454" s="70"/>
      <c r="C454" s="71"/>
      <c r="D454" s="67"/>
      <c r="E454" s="71"/>
      <c r="F454" s="71"/>
      <c r="H454" s="90">
        <v>452</v>
      </c>
      <c r="I454" s="70"/>
      <c r="J454" s="71"/>
      <c r="K454" s="80"/>
      <c r="L454" s="71"/>
      <c r="M454" s="71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K454" s="99">
        <v>452</v>
      </c>
      <c r="AL454" s="100"/>
      <c r="AM454" s="99"/>
      <c r="AN454" s="98">
        <f t="shared" si="14"/>
        <v>0</v>
      </c>
      <c r="AO454" s="98">
        <f t="shared" si="15"/>
        <v>0</v>
      </c>
    </row>
    <row r="455" spans="1:41" s="85" customFormat="1" ht="13.2" x14ac:dyDescent="0.25">
      <c r="A455" s="90">
        <v>453</v>
      </c>
      <c r="B455" s="70"/>
      <c r="C455" s="71"/>
      <c r="D455" s="67"/>
      <c r="E455" s="71"/>
      <c r="F455" s="71"/>
      <c r="H455" s="90">
        <v>453</v>
      </c>
      <c r="I455" s="70"/>
      <c r="J455" s="71"/>
      <c r="K455" s="80"/>
      <c r="L455" s="71"/>
      <c r="M455" s="71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K455" s="99">
        <v>453</v>
      </c>
      <c r="AL455" s="100"/>
      <c r="AM455" s="99"/>
      <c r="AN455" s="98">
        <f t="shared" si="14"/>
        <v>0</v>
      </c>
      <c r="AO455" s="98">
        <f t="shared" si="15"/>
        <v>0</v>
      </c>
    </row>
    <row r="456" spans="1:41" s="85" customFormat="1" ht="13.2" x14ac:dyDescent="0.25">
      <c r="A456" s="90">
        <v>454</v>
      </c>
      <c r="B456" s="70"/>
      <c r="C456" s="71"/>
      <c r="D456" s="67"/>
      <c r="E456" s="71"/>
      <c r="F456" s="71"/>
      <c r="H456" s="90">
        <v>454</v>
      </c>
      <c r="I456" s="70"/>
      <c r="J456" s="71"/>
      <c r="K456" s="80"/>
      <c r="L456" s="71"/>
      <c r="M456" s="71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K456" s="99">
        <v>454</v>
      </c>
      <c r="AL456" s="100"/>
      <c r="AM456" s="99"/>
      <c r="AN456" s="98">
        <f t="shared" si="14"/>
        <v>0</v>
      </c>
      <c r="AO456" s="98">
        <f t="shared" si="15"/>
        <v>0</v>
      </c>
    </row>
    <row r="457" spans="1:41" s="85" customFormat="1" ht="13.2" x14ac:dyDescent="0.25">
      <c r="A457" s="90">
        <v>455</v>
      </c>
      <c r="B457" s="70"/>
      <c r="C457" s="71"/>
      <c r="D457" s="67"/>
      <c r="E457" s="71"/>
      <c r="F457" s="71"/>
      <c r="H457" s="90">
        <v>455</v>
      </c>
      <c r="I457" s="70"/>
      <c r="J457" s="71"/>
      <c r="K457" s="80"/>
      <c r="L457" s="71"/>
      <c r="M457" s="71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K457" s="99">
        <v>455</v>
      </c>
      <c r="AL457" s="100"/>
      <c r="AM457" s="99"/>
      <c r="AN457" s="98">
        <f t="shared" si="14"/>
        <v>0</v>
      </c>
      <c r="AO457" s="98">
        <f t="shared" si="15"/>
        <v>0</v>
      </c>
    </row>
    <row r="458" spans="1:41" s="85" customFormat="1" ht="13.2" x14ac:dyDescent="0.25">
      <c r="A458" s="90">
        <v>456</v>
      </c>
      <c r="B458" s="70"/>
      <c r="C458" s="71"/>
      <c r="D458" s="67"/>
      <c r="E458" s="71"/>
      <c r="F458" s="71"/>
      <c r="H458" s="90">
        <v>456</v>
      </c>
      <c r="I458" s="70"/>
      <c r="J458" s="71"/>
      <c r="K458" s="80"/>
      <c r="L458" s="71"/>
      <c r="M458" s="71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K458" s="99">
        <v>456</v>
      </c>
      <c r="AL458" s="100"/>
      <c r="AM458" s="99"/>
      <c r="AN458" s="98">
        <f t="shared" si="14"/>
        <v>0</v>
      </c>
      <c r="AO458" s="98">
        <f t="shared" si="15"/>
        <v>0</v>
      </c>
    </row>
    <row r="459" spans="1:41" s="85" customFormat="1" ht="13.2" x14ac:dyDescent="0.25">
      <c r="A459" s="90">
        <v>457</v>
      </c>
      <c r="B459" s="70"/>
      <c r="C459" s="71"/>
      <c r="D459" s="67"/>
      <c r="E459" s="71"/>
      <c r="F459" s="71"/>
      <c r="H459" s="90">
        <v>457</v>
      </c>
      <c r="I459" s="70"/>
      <c r="J459" s="71"/>
      <c r="K459" s="80"/>
      <c r="L459" s="71"/>
      <c r="M459" s="71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K459" s="99">
        <v>457</v>
      </c>
      <c r="AL459" s="100"/>
      <c r="AM459" s="99"/>
      <c r="AN459" s="98">
        <f t="shared" si="14"/>
        <v>0</v>
      </c>
      <c r="AO459" s="98">
        <f t="shared" si="15"/>
        <v>0</v>
      </c>
    </row>
    <row r="460" spans="1:41" s="85" customFormat="1" ht="13.2" x14ac:dyDescent="0.25">
      <c r="A460" s="90">
        <v>458</v>
      </c>
      <c r="B460" s="70"/>
      <c r="C460" s="71"/>
      <c r="D460" s="67"/>
      <c r="E460" s="71"/>
      <c r="F460" s="71"/>
      <c r="H460" s="90">
        <v>458</v>
      </c>
      <c r="I460" s="70"/>
      <c r="J460" s="71"/>
      <c r="K460" s="80"/>
      <c r="L460" s="71"/>
      <c r="M460" s="71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K460" s="99">
        <v>458</v>
      </c>
      <c r="AL460" s="100"/>
      <c r="AM460" s="99"/>
      <c r="AN460" s="98">
        <f t="shared" si="14"/>
        <v>0</v>
      </c>
      <c r="AO460" s="98">
        <f t="shared" si="15"/>
        <v>0</v>
      </c>
    </row>
    <row r="461" spans="1:41" s="85" customFormat="1" ht="13.2" x14ac:dyDescent="0.25">
      <c r="A461" s="90">
        <v>459</v>
      </c>
      <c r="B461" s="70"/>
      <c r="C461" s="71"/>
      <c r="D461" s="67"/>
      <c r="E461" s="71"/>
      <c r="F461" s="71"/>
      <c r="H461" s="90">
        <v>459</v>
      </c>
      <c r="I461" s="70"/>
      <c r="J461" s="71"/>
      <c r="K461" s="80"/>
      <c r="L461" s="71"/>
      <c r="M461" s="71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K461" s="99">
        <v>459</v>
      </c>
      <c r="AL461" s="100"/>
      <c r="AM461" s="99"/>
      <c r="AN461" s="98">
        <f t="shared" si="14"/>
        <v>0</v>
      </c>
      <c r="AO461" s="98">
        <f t="shared" si="15"/>
        <v>0</v>
      </c>
    </row>
    <row r="462" spans="1:41" s="85" customFormat="1" ht="13.2" x14ac:dyDescent="0.25">
      <c r="A462" s="90">
        <v>460</v>
      </c>
      <c r="B462" s="70"/>
      <c r="C462" s="71"/>
      <c r="D462" s="67"/>
      <c r="E462" s="71"/>
      <c r="F462" s="71"/>
      <c r="H462" s="90">
        <v>460</v>
      </c>
      <c r="I462" s="70"/>
      <c r="J462" s="71"/>
      <c r="K462" s="80"/>
      <c r="L462" s="71"/>
      <c r="M462" s="71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K462" s="99">
        <v>460</v>
      </c>
      <c r="AL462" s="100"/>
      <c r="AM462" s="99"/>
      <c r="AN462" s="98">
        <f t="shared" si="14"/>
        <v>0</v>
      </c>
      <c r="AO462" s="98">
        <f t="shared" si="15"/>
        <v>0</v>
      </c>
    </row>
    <row r="463" spans="1:41" s="85" customFormat="1" ht="13.2" x14ac:dyDescent="0.25">
      <c r="A463" s="90">
        <v>461</v>
      </c>
      <c r="B463" s="70"/>
      <c r="C463" s="71"/>
      <c r="D463" s="67"/>
      <c r="E463" s="71"/>
      <c r="F463" s="71"/>
      <c r="H463" s="90">
        <v>461</v>
      </c>
      <c r="I463" s="70"/>
      <c r="J463" s="71"/>
      <c r="K463" s="80"/>
      <c r="L463" s="71"/>
      <c r="M463" s="71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K463" s="99">
        <v>461</v>
      </c>
      <c r="AL463" s="100"/>
      <c r="AM463" s="99"/>
      <c r="AN463" s="98">
        <f t="shared" si="14"/>
        <v>0</v>
      </c>
      <c r="AO463" s="98">
        <f t="shared" si="15"/>
        <v>0</v>
      </c>
    </row>
    <row r="464" spans="1:41" s="85" customFormat="1" ht="13.2" x14ac:dyDescent="0.25">
      <c r="A464" s="90">
        <v>462</v>
      </c>
      <c r="B464" s="70"/>
      <c r="C464" s="71"/>
      <c r="D464" s="67"/>
      <c r="E464" s="71"/>
      <c r="F464" s="71"/>
      <c r="H464" s="90">
        <v>462</v>
      </c>
      <c r="I464" s="70"/>
      <c r="J464" s="71"/>
      <c r="K464" s="80"/>
      <c r="L464" s="71"/>
      <c r="M464" s="71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K464" s="99">
        <v>462</v>
      </c>
      <c r="AL464" s="100"/>
      <c r="AM464" s="99"/>
      <c r="AN464" s="98">
        <f t="shared" si="14"/>
        <v>0</v>
      </c>
      <c r="AO464" s="98">
        <f t="shared" si="15"/>
        <v>0</v>
      </c>
    </row>
    <row r="465" spans="1:41" s="85" customFormat="1" ht="13.2" x14ac:dyDescent="0.25">
      <c r="A465" s="90">
        <v>463</v>
      </c>
      <c r="B465" s="70"/>
      <c r="C465" s="71"/>
      <c r="D465" s="67"/>
      <c r="E465" s="71"/>
      <c r="F465" s="71"/>
      <c r="H465" s="90">
        <v>463</v>
      </c>
      <c r="I465" s="70"/>
      <c r="J465" s="71"/>
      <c r="K465" s="80"/>
      <c r="L465" s="71"/>
      <c r="M465" s="71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K465" s="99">
        <v>463</v>
      </c>
      <c r="AL465" s="100"/>
      <c r="AM465" s="99"/>
      <c r="AN465" s="98">
        <f t="shared" si="14"/>
        <v>0</v>
      </c>
      <c r="AO465" s="98">
        <f t="shared" si="15"/>
        <v>0</v>
      </c>
    </row>
    <row r="466" spans="1:41" s="85" customFormat="1" ht="13.2" x14ac:dyDescent="0.25">
      <c r="A466" s="90">
        <v>464</v>
      </c>
      <c r="B466" s="70"/>
      <c r="C466" s="71"/>
      <c r="D466" s="67"/>
      <c r="E466" s="71"/>
      <c r="F466" s="71"/>
      <c r="H466" s="90">
        <v>464</v>
      </c>
      <c r="I466" s="70"/>
      <c r="J466" s="71"/>
      <c r="K466" s="80"/>
      <c r="L466" s="71"/>
      <c r="M466" s="71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K466" s="99">
        <v>464</v>
      </c>
      <c r="AL466" s="100"/>
      <c r="AM466" s="99"/>
      <c r="AN466" s="98">
        <f t="shared" si="14"/>
        <v>0</v>
      </c>
      <c r="AO466" s="98">
        <f t="shared" si="15"/>
        <v>0</v>
      </c>
    </row>
    <row r="467" spans="1:41" s="85" customFormat="1" ht="13.2" x14ac:dyDescent="0.25">
      <c r="A467" s="90">
        <v>465</v>
      </c>
      <c r="B467" s="70"/>
      <c r="C467" s="71"/>
      <c r="D467" s="67"/>
      <c r="E467" s="71"/>
      <c r="F467" s="71"/>
      <c r="H467" s="90">
        <v>465</v>
      </c>
      <c r="I467" s="70"/>
      <c r="J467" s="71"/>
      <c r="K467" s="80"/>
      <c r="L467" s="71"/>
      <c r="M467" s="71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K467" s="99">
        <v>465</v>
      </c>
      <c r="AL467" s="100"/>
      <c r="AM467" s="99"/>
      <c r="AN467" s="98">
        <f t="shared" si="14"/>
        <v>0</v>
      </c>
      <c r="AO467" s="98">
        <f t="shared" si="15"/>
        <v>0</v>
      </c>
    </row>
    <row r="468" spans="1:41" s="85" customFormat="1" ht="13.2" x14ac:dyDescent="0.25">
      <c r="A468" s="90">
        <v>466</v>
      </c>
      <c r="B468" s="70"/>
      <c r="C468" s="71"/>
      <c r="D468" s="67"/>
      <c r="E468" s="71"/>
      <c r="F468" s="71"/>
      <c r="H468" s="90">
        <v>466</v>
      </c>
      <c r="I468" s="70"/>
      <c r="J468" s="71"/>
      <c r="K468" s="80"/>
      <c r="L468" s="71"/>
      <c r="M468" s="71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K468" s="99">
        <v>466</v>
      </c>
      <c r="AL468" s="100"/>
      <c r="AM468" s="99"/>
      <c r="AN468" s="98">
        <f t="shared" si="14"/>
        <v>0</v>
      </c>
      <c r="AO468" s="98">
        <f t="shared" si="15"/>
        <v>0</v>
      </c>
    </row>
    <row r="469" spans="1:41" s="85" customFormat="1" ht="13.2" x14ac:dyDescent="0.25">
      <c r="A469" s="90">
        <v>467</v>
      </c>
      <c r="B469" s="70"/>
      <c r="C469" s="71"/>
      <c r="D469" s="67"/>
      <c r="E469" s="71"/>
      <c r="F469" s="71"/>
      <c r="H469" s="90">
        <v>467</v>
      </c>
      <c r="I469" s="70"/>
      <c r="J469" s="71"/>
      <c r="K469" s="80"/>
      <c r="L469" s="71"/>
      <c r="M469" s="71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K469" s="99">
        <v>467</v>
      </c>
      <c r="AL469" s="100"/>
      <c r="AM469" s="99"/>
      <c r="AN469" s="98">
        <f t="shared" si="14"/>
        <v>0</v>
      </c>
      <c r="AO469" s="98">
        <f t="shared" si="15"/>
        <v>0</v>
      </c>
    </row>
    <row r="470" spans="1:41" s="85" customFormat="1" ht="13.2" x14ac:dyDescent="0.25">
      <c r="A470" s="90">
        <v>468</v>
      </c>
      <c r="B470" s="70"/>
      <c r="C470" s="71"/>
      <c r="D470" s="67"/>
      <c r="E470" s="71"/>
      <c r="F470" s="71"/>
      <c r="H470" s="90">
        <v>468</v>
      </c>
      <c r="I470" s="70"/>
      <c r="J470" s="71"/>
      <c r="K470" s="80"/>
      <c r="L470" s="71"/>
      <c r="M470" s="71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K470" s="99">
        <v>468</v>
      </c>
      <c r="AL470" s="100"/>
      <c r="AM470" s="99"/>
      <c r="AN470" s="98">
        <f t="shared" si="14"/>
        <v>0</v>
      </c>
      <c r="AO470" s="98">
        <f t="shared" si="15"/>
        <v>0</v>
      </c>
    </row>
    <row r="471" spans="1:41" s="85" customFormat="1" ht="13.2" x14ac:dyDescent="0.25">
      <c r="A471" s="90">
        <v>469</v>
      </c>
      <c r="B471" s="70"/>
      <c r="C471" s="71"/>
      <c r="D471" s="67"/>
      <c r="E471" s="71"/>
      <c r="F471" s="71"/>
      <c r="H471" s="90">
        <v>469</v>
      </c>
      <c r="I471" s="70"/>
      <c r="J471" s="71"/>
      <c r="K471" s="80"/>
      <c r="L471" s="71"/>
      <c r="M471" s="71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K471" s="99">
        <v>469</v>
      </c>
      <c r="AL471" s="100"/>
      <c r="AM471" s="99"/>
      <c r="AN471" s="98">
        <f t="shared" si="14"/>
        <v>0</v>
      </c>
      <c r="AO471" s="98">
        <f t="shared" si="15"/>
        <v>0</v>
      </c>
    </row>
    <row r="472" spans="1:41" s="85" customFormat="1" ht="13.2" x14ac:dyDescent="0.25">
      <c r="A472" s="90">
        <v>470</v>
      </c>
      <c r="B472" s="70"/>
      <c r="C472" s="71"/>
      <c r="D472" s="67"/>
      <c r="E472" s="71"/>
      <c r="F472" s="71"/>
      <c r="H472" s="90">
        <v>470</v>
      </c>
      <c r="I472" s="70"/>
      <c r="J472" s="71"/>
      <c r="K472" s="80"/>
      <c r="L472" s="71"/>
      <c r="M472" s="71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K472" s="99">
        <v>470</v>
      </c>
      <c r="AL472" s="100"/>
      <c r="AM472" s="99"/>
      <c r="AN472" s="98">
        <f t="shared" si="14"/>
        <v>0</v>
      </c>
      <c r="AO472" s="98">
        <f t="shared" si="15"/>
        <v>0</v>
      </c>
    </row>
    <row r="473" spans="1:41" s="85" customFormat="1" ht="13.2" x14ac:dyDescent="0.25">
      <c r="A473" s="90">
        <v>471</v>
      </c>
      <c r="B473" s="70"/>
      <c r="C473" s="71"/>
      <c r="D473" s="67"/>
      <c r="E473" s="71"/>
      <c r="F473" s="71"/>
      <c r="H473" s="90">
        <v>471</v>
      </c>
      <c r="I473" s="70"/>
      <c r="J473" s="71"/>
      <c r="K473" s="80"/>
      <c r="L473" s="71"/>
      <c r="M473" s="71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K473" s="99">
        <v>471</v>
      </c>
      <c r="AL473" s="100"/>
      <c r="AM473" s="99"/>
      <c r="AN473" s="98">
        <f t="shared" si="14"/>
        <v>0</v>
      </c>
      <c r="AO473" s="98">
        <f t="shared" si="15"/>
        <v>0</v>
      </c>
    </row>
    <row r="474" spans="1:41" s="85" customFormat="1" ht="13.2" x14ac:dyDescent="0.25">
      <c r="A474" s="90">
        <v>472</v>
      </c>
      <c r="B474" s="70"/>
      <c r="C474" s="71"/>
      <c r="D474" s="67"/>
      <c r="E474" s="71"/>
      <c r="F474" s="71"/>
      <c r="H474" s="90">
        <v>472</v>
      </c>
      <c r="I474" s="70"/>
      <c r="J474" s="71"/>
      <c r="K474" s="80"/>
      <c r="L474" s="71"/>
      <c r="M474" s="71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K474" s="99">
        <v>472</v>
      </c>
      <c r="AL474" s="100"/>
      <c r="AM474" s="99"/>
      <c r="AN474" s="98">
        <f t="shared" si="14"/>
        <v>0</v>
      </c>
      <c r="AO474" s="98">
        <f t="shared" si="15"/>
        <v>0</v>
      </c>
    </row>
    <row r="475" spans="1:41" s="85" customFormat="1" ht="13.2" x14ac:dyDescent="0.25">
      <c r="A475" s="90">
        <v>473</v>
      </c>
      <c r="B475" s="70"/>
      <c r="C475" s="71"/>
      <c r="D475" s="67"/>
      <c r="E475" s="71"/>
      <c r="F475" s="71"/>
      <c r="H475" s="90">
        <v>473</v>
      </c>
      <c r="I475" s="70"/>
      <c r="J475" s="71"/>
      <c r="K475" s="80"/>
      <c r="L475" s="71"/>
      <c r="M475" s="71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K475" s="99">
        <v>473</v>
      </c>
      <c r="AL475" s="100"/>
      <c r="AM475" s="99"/>
      <c r="AN475" s="98">
        <f t="shared" si="14"/>
        <v>0</v>
      </c>
      <c r="AO475" s="98">
        <f t="shared" si="15"/>
        <v>0</v>
      </c>
    </row>
    <row r="476" spans="1:41" s="85" customFormat="1" ht="13.2" x14ac:dyDescent="0.25">
      <c r="A476" s="90">
        <v>474</v>
      </c>
      <c r="B476" s="70"/>
      <c r="C476" s="71"/>
      <c r="D476" s="67"/>
      <c r="E476" s="71"/>
      <c r="F476" s="71"/>
      <c r="H476" s="90">
        <v>474</v>
      </c>
      <c r="I476" s="70"/>
      <c r="J476" s="71"/>
      <c r="K476" s="80"/>
      <c r="L476" s="71"/>
      <c r="M476" s="71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K476" s="99">
        <v>474</v>
      </c>
      <c r="AL476" s="100"/>
      <c r="AM476" s="99"/>
      <c r="AN476" s="98">
        <f t="shared" si="14"/>
        <v>0</v>
      </c>
      <c r="AO476" s="98">
        <f t="shared" si="15"/>
        <v>0</v>
      </c>
    </row>
    <row r="477" spans="1:41" s="85" customFormat="1" ht="13.2" x14ac:dyDescent="0.25">
      <c r="A477" s="90">
        <v>475</v>
      </c>
      <c r="B477" s="70"/>
      <c r="C477" s="71"/>
      <c r="D477" s="67"/>
      <c r="E477" s="71"/>
      <c r="F477" s="71"/>
      <c r="H477" s="90">
        <v>475</v>
      </c>
      <c r="I477" s="70"/>
      <c r="J477" s="71"/>
      <c r="K477" s="80"/>
      <c r="L477" s="71"/>
      <c r="M477" s="71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K477" s="99">
        <v>475</v>
      </c>
      <c r="AL477" s="100"/>
      <c r="AM477" s="99"/>
      <c r="AN477" s="98">
        <f t="shared" si="14"/>
        <v>0</v>
      </c>
      <c r="AO477" s="98">
        <f t="shared" si="15"/>
        <v>0</v>
      </c>
    </row>
    <row r="478" spans="1:41" s="85" customFormat="1" ht="13.2" x14ac:dyDescent="0.25">
      <c r="A478" s="90">
        <v>476</v>
      </c>
      <c r="B478" s="70"/>
      <c r="C478" s="71"/>
      <c r="D478" s="67"/>
      <c r="E478" s="71"/>
      <c r="F478" s="71"/>
      <c r="H478" s="90">
        <v>476</v>
      </c>
      <c r="I478" s="70"/>
      <c r="J478" s="71"/>
      <c r="K478" s="80"/>
      <c r="L478" s="71"/>
      <c r="M478" s="71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K478" s="99">
        <v>476</v>
      </c>
      <c r="AL478" s="100"/>
      <c r="AM478" s="99"/>
      <c r="AN478" s="98">
        <f t="shared" si="14"/>
        <v>0</v>
      </c>
      <c r="AO478" s="98">
        <f t="shared" si="15"/>
        <v>0</v>
      </c>
    </row>
    <row r="479" spans="1:41" s="85" customFormat="1" ht="13.2" x14ac:dyDescent="0.25">
      <c r="A479" s="90">
        <v>477</v>
      </c>
      <c r="B479" s="70"/>
      <c r="C479" s="71"/>
      <c r="D479" s="67"/>
      <c r="E479" s="71"/>
      <c r="F479" s="71"/>
      <c r="H479" s="90">
        <v>477</v>
      </c>
      <c r="I479" s="70"/>
      <c r="J479" s="71"/>
      <c r="K479" s="80"/>
      <c r="L479" s="71"/>
      <c r="M479" s="71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K479" s="99">
        <v>477</v>
      </c>
      <c r="AL479" s="100"/>
      <c r="AM479" s="99"/>
      <c r="AN479" s="98">
        <f t="shared" si="14"/>
        <v>0</v>
      </c>
      <c r="AO479" s="98">
        <f t="shared" si="15"/>
        <v>0</v>
      </c>
    </row>
    <row r="480" spans="1:41" s="85" customFormat="1" ht="13.2" x14ac:dyDescent="0.25">
      <c r="A480" s="90">
        <v>478</v>
      </c>
      <c r="B480" s="70"/>
      <c r="C480" s="71"/>
      <c r="D480" s="67"/>
      <c r="E480" s="71"/>
      <c r="F480" s="71"/>
      <c r="H480" s="90">
        <v>478</v>
      </c>
      <c r="I480" s="70"/>
      <c r="J480" s="71"/>
      <c r="K480" s="80"/>
      <c r="L480" s="71"/>
      <c r="M480" s="71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K480" s="99">
        <v>478</v>
      </c>
      <c r="AL480" s="100"/>
      <c r="AM480" s="99"/>
      <c r="AN480" s="98">
        <f t="shared" si="14"/>
        <v>0</v>
      </c>
      <c r="AO480" s="98">
        <f t="shared" si="15"/>
        <v>0</v>
      </c>
    </row>
    <row r="481" spans="1:41" s="85" customFormat="1" ht="13.2" x14ac:dyDescent="0.25">
      <c r="A481" s="90">
        <v>479</v>
      </c>
      <c r="B481" s="70"/>
      <c r="C481" s="71"/>
      <c r="D481" s="67"/>
      <c r="E481" s="71"/>
      <c r="F481" s="71"/>
      <c r="H481" s="90">
        <v>479</v>
      </c>
      <c r="I481" s="70"/>
      <c r="J481" s="71"/>
      <c r="K481" s="80"/>
      <c r="L481" s="71"/>
      <c r="M481" s="71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K481" s="99">
        <v>479</v>
      </c>
      <c r="AL481" s="100"/>
      <c r="AM481" s="99"/>
      <c r="AN481" s="98">
        <f t="shared" si="14"/>
        <v>0</v>
      </c>
      <c r="AO481" s="98">
        <f t="shared" si="15"/>
        <v>0</v>
      </c>
    </row>
    <row r="482" spans="1:41" s="85" customFormat="1" ht="13.2" x14ac:dyDescent="0.25">
      <c r="A482" s="90">
        <v>480</v>
      </c>
      <c r="B482" s="70"/>
      <c r="C482" s="71"/>
      <c r="D482" s="67"/>
      <c r="E482" s="71"/>
      <c r="F482" s="71"/>
      <c r="H482" s="90">
        <v>480</v>
      </c>
      <c r="I482" s="70"/>
      <c r="J482" s="71"/>
      <c r="K482" s="80"/>
      <c r="L482" s="71"/>
      <c r="M482" s="71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K482" s="99">
        <v>480</v>
      </c>
      <c r="AL482" s="100"/>
      <c r="AM482" s="99"/>
      <c r="AN482" s="98">
        <f t="shared" si="14"/>
        <v>0</v>
      </c>
      <c r="AO482" s="98">
        <f t="shared" si="15"/>
        <v>0</v>
      </c>
    </row>
    <row r="483" spans="1:41" s="85" customFormat="1" ht="13.2" x14ac:dyDescent="0.25">
      <c r="A483" s="90">
        <v>481</v>
      </c>
      <c r="B483" s="70"/>
      <c r="C483" s="71"/>
      <c r="D483" s="67"/>
      <c r="E483" s="71"/>
      <c r="F483" s="71"/>
      <c r="H483" s="90">
        <v>481</v>
      </c>
      <c r="I483" s="70"/>
      <c r="J483" s="71"/>
      <c r="K483" s="80"/>
      <c r="L483" s="71"/>
      <c r="M483" s="71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K483" s="99">
        <v>481</v>
      </c>
      <c r="AL483" s="100"/>
      <c r="AM483" s="99"/>
      <c r="AN483" s="98">
        <f t="shared" si="14"/>
        <v>0</v>
      </c>
      <c r="AO483" s="98">
        <f t="shared" si="15"/>
        <v>0</v>
      </c>
    </row>
    <row r="484" spans="1:41" s="85" customFormat="1" ht="13.2" x14ac:dyDescent="0.25">
      <c r="A484" s="90">
        <v>482</v>
      </c>
      <c r="B484" s="70"/>
      <c r="C484" s="71"/>
      <c r="D484" s="67"/>
      <c r="E484" s="71"/>
      <c r="F484" s="71"/>
      <c r="H484" s="90">
        <v>482</v>
      </c>
      <c r="I484" s="70"/>
      <c r="J484" s="71"/>
      <c r="K484" s="80"/>
      <c r="L484" s="71"/>
      <c r="M484" s="71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K484" s="99">
        <v>482</v>
      </c>
      <c r="AL484" s="100"/>
      <c r="AM484" s="99"/>
      <c r="AN484" s="98">
        <f t="shared" si="14"/>
        <v>0</v>
      </c>
      <c r="AO484" s="98">
        <f t="shared" si="15"/>
        <v>0</v>
      </c>
    </row>
    <row r="485" spans="1:41" s="85" customFormat="1" ht="13.2" x14ac:dyDescent="0.25">
      <c r="A485" s="90">
        <v>483</v>
      </c>
      <c r="B485" s="70"/>
      <c r="C485" s="71"/>
      <c r="D485" s="67"/>
      <c r="E485" s="71"/>
      <c r="F485" s="71"/>
      <c r="H485" s="90">
        <v>483</v>
      </c>
      <c r="I485" s="70"/>
      <c r="J485" s="71"/>
      <c r="K485" s="80"/>
      <c r="L485" s="71"/>
      <c r="M485" s="71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K485" s="99">
        <v>483</v>
      </c>
      <c r="AL485" s="100"/>
      <c r="AM485" s="99"/>
      <c r="AN485" s="98">
        <f t="shared" si="14"/>
        <v>0</v>
      </c>
      <c r="AO485" s="98">
        <f t="shared" si="15"/>
        <v>0</v>
      </c>
    </row>
    <row r="486" spans="1:41" s="85" customFormat="1" ht="13.2" x14ac:dyDescent="0.25">
      <c r="A486" s="90">
        <v>484</v>
      </c>
      <c r="B486" s="70"/>
      <c r="C486" s="71"/>
      <c r="D486" s="67"/>
      <c r="E486" s="71"/>
      <c r="F486" s="71"/>
      <c r="H486" s="90">
        <v>484</v>
      </c>
      <c r="I486" s="70"/>
      <c r="J486" s="71"/>
      <c r="K486" s="80"/>
      <c r="L486" s="71"/>
      <c r="M486" s="71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K486" s="99">
        <v>484</v>
      </c>
      <c r="AL486" s="100"/>
      <c r="AM486" s="99"/>
      <c r="AN486" s="98">
        <f t="shared" si="14"/>
        <v>0</v>
      </c>
      <c r="AO486" s="98">
        <f t="shared" si="15"/>
        <v>0</v>
      </c>
    </row>
    <row r="487" spans="1:41" s="85" customFormat="1" ht="13.2" x14ac:dyDescent="0.25">
      <c r="A487" s="90">
        <v>485</v>
      </c>
      <c r="B487" s="70"/>
      <c r="C487" s="71"/>
      <c r="D487" s="67"/>
      <c r="E487" s="71"/>
      <c r="F487" s="71"/>
      <c r="H487" s="90">
        <v>485</v>
      </c>
      <c r="I487" s="70"/>
      <c r="J487" s="71"/>
      <c r="K487" s="80"/>
      <c r="L487" s="71"/>
      <c r="M487" s="71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K487" s="99">
        <v>485</v>
      </c>
      <c r="AL487" s="100"/>
      <c r="AM487" s="99"/>
      <c r="AN487" s="98">
        <f t="shared" si="14"/>
        <v>0</v>
      </c>
      <c r="AO487" s="98">
        <f t="shared" si="15"/>
        <v>0</v>
      </c>
    </row>
    <row r="488" spans="1:41" s="85" customFormat="1" ht="13.2" x14ac:dyDescent="0.25">
      <c r="A488" s="90">
        <v>486</v>
      </c>
      <c r="B488" s="70"/>
      <c r="C488" s="71"/>
      <c r="D488" s="67"/>
      <c r="E488" s="71"/>
      <c r="F488" s="71"/>
      <c r="H488" s="90">
        <v>486</v>
      </c>
      <c r="I488" s="70"/>
      <c r="J488" s="71"/>
      <c r="K488" s="80"/>
      <c r="L488" s="71"/>
      <c r="M488" s="71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K488" s="99">
        <v>486</v>
      </c>
      <c r="AL488" s="100"/>
      <c r="AM488" s="99"/>
      <c r="AN488" s="98">
        <f t="shared" si="14"/>
        <v>0</v>
      </c>
      <c r="AO488" s="98">
        <f t="shared" si="15"/>
        <v>0</v>
      </c>
    </row>
    <row r="489" spans="1:41" s="85" customFormat="1" ht="13.2" x14ac:dyDescent="0.25">
      <c r="A489" s="90">
        <v>487</v>
      </c>
      <c r="B489" s="70"/>
      <c r="C489" s="71"/>
      <c r="D489" s="67"/>
      <c r="E489" s="71"/>
      <c r="F489" s="71"/>
      <c r="H489" s="90">
        <v>487</v>
      </c>
      <c r="I489" s="70"/>
      <c r="J489" s="71"/>
      <c r="K489" s="80"/>
      <c r="L489" s="71"/>
      <c r="M489" s="71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K489" s="99">
        <v>487</v>
      </c>
      <c r="AL489" s="100"/>
      <c r="AM489" s="99"/>
      <c r="AN489" s="98">
        <f t="shared" si="14"/>
        <v>0</v>
      </c>
      <c r="AO489" s="98">
        <f t="shared" si="15"/>
        <v>0</v>
      </c>
    </row>
    <row r="490" spans="1:41" s="85" customFormat="1" ht="13.2" x14ac:dyDescent="0.25">
      <c r="A490" s="90">
        <v>488</v>
      </c>
      <c r="B490" s="70"/>
      <c r="C490" s="71"/>
      <c r="D490" s="67"/>
      <c r="E490" s="71"/>
      <c r="F490" s="71"/>
      <c r="H490" s="90">
        <v>488</v>
      </c>
      <c r="I490" s="70"/>
      <c r="J490" s="71"/>
      <c r="K490" s="80"/>
      <c r="L490" s="71"/>
      <c r="M490" s="71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K490" s="99">
        <v>488</v>
      </c>
      <c r="AL490" s="100"/>
      <c r="AM490" s="99"/>
      <c r="AN490" s="98">
        <f t="shared" si="14"/>
        <v>0</v>
      </c>
      <c r="AO490" s="98">
        <f t="shared" si="15"/>
        <v>0</v>
      </c>
    </row>
    <row r="491" spans="1:41" s="85" customFormat="1" ht="13.2" x14ac:dyDescent="0.25">
      <c r="A491" s="90">
        <v>489</v>
      </c>
      <c r="B491" s="70"/>
      <c r="C491" s="71"/>
      <c r="D491" s="67"/>
      <c r="E491" s="71"/>
      <c r="F491" s="71"/>
      <c r="H491" s="90">
        <v>489</v>
      </c>
      <c r="I491" s="70"/>
      <c r="J491" s="71"/>
      <c r="K491" s="80"/>
      <c r="L491" s="71"/>
      <c r="M491" s="71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K491" s="99">
        <v>489</v>
      </c>
      <c r="AL491" s="100"/>
      <c r="AM491" s="99"/>
      <c r="AN491" s="98">
        <f t="shared" si="14"/>
        <v>0</v>
      </c>
      <c r="AO491" s="98">
        <f t="shared" si="15"/>
        <v>0</v>
      </c>
    </row>
    <row r="492" spans="1:41" s="85" customFormat="1" ht="13.2" x14ac:dyDescent="0.25">
      <c r="A492" s="90">
        <v>490</v>
      </c>
      <c r="B492" s="70"/>
      <c r="C492" s="71"/>
      <c r="D492" s="67"/>
      <c r="E492" s="71"/>
      <c r="F492" s="71"/>
      <c r="H492" s="90">
        <v>490</v>
      </c>
      <c r="I492" s="70"/>
      <c r="J492" s="71"/>
      <c r="K492" s="80"/>
      <c r="L492" s="71"/>
      <c r="M492" s="71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K492" s="99">
        <v>490</v>
      </c>
      <c r="AL492" s="100"/>
      <c r="AM492" s="99"/>
      <c r="AN492" s="98">
        <f t="shared" si="14"/>
        <v>0</v>
      </c>
      <c r="AO492" s="98">
        <f t="shared" si="15"/>
        <v>0</v>
      </c>
    </row>
    <row r="493" spans="1:41" s="85" customFormat="1" ht="13.2" x14ac:dyDescent="0.25">
      <c r="A493" s="90">
        <v>491</v>
      </c>
      <c r="B493" s="70"/>
      <c r="C493" s="71"/>
      <c r="D493" s="67"/>
      <c r="E493" s="71"/>
      <c r="F493" s="71"/>
      <c r="H493" s="90">
        <v>491</v>
      </c>
      <c r="I493" s="70"/>
      <c r="J493" s="71"/>
      <c r="K493" s="80"/>
      <c r="L493" s="71"/>
      <c r="M493" s="71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K493" s="99">
        <v>491</v>
      </c>
      <c r="AL493" s="100"/>
      <c r="AM493" s="99"/>
      <c r="AN493" s="98">
        <f t="shared" si="14"/>
        <v>0</v>
      </c>
      <c r="AO493" s="98">
        <f t="shared" si="15"/>
        <v>0</v>
      </c>
    </row>
    <row r="494" spans="1:41" s="85" customFormat="1" ht="13.2" x14ac:dyDescent="0.25">
      <c r="A494" s="90">
        <v>492</v>
      </c>
      <c r="B494" s="70"/>
      <c r="C494" s="71"/>
      <c r="D494" s="67"/>
      <c r="E494" s="71"/>
      <c r="F494" s="71"/>
      <c r="H494" s="90">
        <v>492</v>
      </c>
      <c r="I494" s="70"/>
      <c r="J494" s="71"/>
      <c r="K494" s="80"/>
      <c r="L494" s="71"/>
      <c r="M494" s="71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K494" s="99">
        <v>492</v>
      </c>
      <c r="AL494" s="100"/>
      <c r="AM494" s="99"/>
      <c r="AN494" s="98">
        <f t="shared" si="14"/>
        <v>0</v>
      </c>
      <c r="AO494" s="98">
        <f t="shared" si="15"/>
        <v>0</v>
      </c>
    </row>
    <row r="495" spans="1:41" s="85" customFormat="1" ht="13.2" x14ac:dyDescent="0.25">
      <c r="A495" s="90">
        <v>493</v>
      </c>
      <c r="B495" s="70"/>
      <c r="C495" s="71"/>
      <c r="D495" s="67"/>
      <c r="E495" s="71"/>
      <c r="F495" s="71"/>
      <c r="H495" s="90">
        <v>493</v>
      </c>
      <c r="I495" s="70"/>
      <c r="J495" s="71"/>
      <c r="K495" s="80"/>
      <c r="L495" s="71"/>
      <c r="M495" s="71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K495" s="99">
        <v>493</v>
      </c>
      <c r="AL495" s="100"/>
      <c r="AM495" s="99"/>
      <c r="AN495" s="98">
        <f t="shared" si="14"/>
        <v>0</v>
      </c>
      <c r="AO495" s="98">
        <f t="shared" si="15"/>
        <v>0</v>
      </c>
    </row>
    <row r="496" spans="1:41" s="85" customFormat="1" ht="13.2" x14ac:dyDescent="0.25">
      <c r="A496" s="90">
        <v>494</v>
      </c>
      <c r="B496" s="70"/>
      <c r="C496" s="71"/>
      <c r="D496" s="67"/>
      <c r="E496" s="71"/>
      <c r="F496" s="71"/>
      <c r="H496" s="90">
        <v>494</v>
      </c>
      <c r="I496" s="70"/>
      <c r="J496" s="71"/>
      <c r="K496" s="80"/>
      <c r="L496" s="71"/>
      <c r="M496" s="71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K496" s="99">
        <v>494</v>
      </c>
      <c r="AL496" s="100"/>
      <c r="AM496" s="99"/>
      <c r="AN496" s="98">
        <f t="shared" si="14"/>
        <v>0</v>
      </c>
      <c r="AO496" s="98">
        <f t="shared" si="15"/>
        <v>0</v>
      </c>
    </row>
    <row r="497" spans="1:41" s="85" customFormat="1" ht="13.2" x14ac:dyDescent="0.25">
      <c r="A497" s="90">
        <v>495</v>
      </c>
      <c r="B497" s="70"/>
      <c r="C497" s="71"/>
      <c r="D497" s="67"/>
      <c r="E497" s="71"/>
      <c r="F497" s="71"/>
      <c r="H497" s="90">
        <v>495</v>
      </c>
      <c r="I497" s="70"/>
      <c r="J497" s="71"/>
      <c r="K497" s="80"/>
      <c r="L497" s="71"/>
      <c r="M497" s="71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K497" s="99">
        <v>495</v>
      </c>
      <c r="AL497" s="100"/>
      <c r="AM497" s="99"/>
      <c r="AN497" s="98">
        <f t="shared" si="14"/>
        <v>0</v>
      </c>
      <c r="AO497" s="98">
        <f t="shared" si="15"/>
        <v>0</v>
      </c>
    </row>
    <row r="498" spans="1:41" s="85" customFormat="1" ht="13.2" x14ac:dyDescent="0.25">
      <c r="A498" s="90">
        <v>496</v>
      </c>
      <c r="B498" s="70"/>
      <c r="C498" s="71"/>
      <c r="D498" s="67"/>
      <c r="E498" s="71"/>
      <c r="F498" s="71"/>
      <c r="H498" s="90">
        <v>496</v>
      </c>
      <c r="I498" s="70"/>
      <c r="J498" s="71"/>
      <c r="K498" s="80"/>
      <c r="L498" s="71"/>
      <c r="M498" s="71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K498" s="99">
        <v>496</v>
      </c>
      <c r="AL498" s="100"/>
      <c r="AM498" s="99"/>
      <c r="AN498" s="98">
        <f t="shared" si="14"/>
        <v>0</v>
      </c>
      <c r="AO498" s="98">
        <f t="shared" si="15"/>
        <v>0</v>
      </c>
    </row>
    <row r="499" spans="1:41" s="85" customFormat="1" ht="13.2" x14ac:dyDescent="0.25">
      <c r="A499" s="90">
        <v>497</v>
      </c>
      <c r="B499" s="70"/>
      <c r="C499" s="71"/>
      <c r="D499" s="67"/>
      <c r="E499" s="71"/>
      <c r="F499" s="71"/>
      <c r="H499" s="90">
        <v>497</v>
      </c>
      <c r="I499" s="70"/>
      <c r="J499" s="71"/>
      <c r="K499" s="80"/>
      <c r="L499" s="71"/>
      <c r="M499" s="71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K499" s="99">
        <v>497</v>
      </c>
      <c r="AL499" s="100"/>
      <c r="AM499" s="99"/>
      <c r="AN499" s="98">
        <f t="shared" si="14"/>
        <v>0</v>
      </c>
      <c r="AO499" s="98">
        <f t="shared" si="15"/>
        <v>0</v>
      </c>
    </row>
    <row r="500" spans="1:41" s="85" customFormat="1" ht="13.2" x14ac:dyDescent="0.25">
      <c r="A500" s="90">
        <v>498</v>
      </c>
      <c r="B500" s="70"/>
      <c r="C500" s="71"/>
      <c r="D500" s="67"/>
      <c r="E500" s="71"/>
      <c r="F500" s="71"/>
      <c r="H500" s="90">
        <v>498</v>
      </c>
      <c r="I500" s="70"/>
      <c r="J500" s="71"/>
      <c r="K500" s="80"/>
      <c r="L500" s="71"/>
      <c r="M500" s="71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K500" s="99">
        <v>498</v>
      </c>
      <c r="AL500" s="100"/>
      <c r="AM500" s="99"/>
      <c r="AN500" s="98">
        <f t="shared" si="14"/>
        <v>0</v>
      </c>
      <c r="AO500" s="98">
        <f t="shared" si="15"/>
        <v>0</v>
      </c>
    </row>
    <row r="501" spans="1:41" s="85" customFormat="1" ht="13.2" x14ac:dyDescent="0.25">
      <c r="A501" s="90">
        <v>499</v>
      </c>
      <c r="B501" s="70"/>
      <c r="C501" s="71"/>
      <c r="D501" s="67"/>
      <c r="E501" s="71"/>
      <c r="F501" s="71"/>
      <c r="H501" s="90">
        <v>499</v>
      </c>
      <c r="I501" s="70"/>
      <c r="J501" s="71"/>
      <c r="K501" s="80"/>
      <c r="L501" s="71"/>
      <c r="M501" s="71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K501" s="99">
        <v>499</v>
      </c>
      <c r="AL501" s="100"/>
      <c r="AM501" s="99"/>
      <c r="AN501" s="98">
        <f t="shared" si="14"/>
        <v>0</v>
      </c>
      <c r="AO501" s="98">
        <f t="shared" si="15"/>
        <v>0</v>
      </c>
    </row>
    <row r="502" spans="1:41" s="85" customFormat="1" ht="13.2" x14ac:dyDescent="0.25">
      <c r="A502" s="90">
        <v>500</v>
      </c>
      <c r="B502" s="70"/>
      <c r="C502" s="71"/>
      <c r="D502" s="67"/>
      <c r="E502" s="71"/>
      <c r="F502" s="71"/>
      <c r="H502" s="90">
        <v>500</v>
      </c>
      <c r="I502" s="70"/>
      <c r="J502" s="71"/>
      <c r="K502" s="80"/>
      <c r="L502" s="71"/>
      <c r="M502" s="71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K502" s="99">
        <v>500</v>
      </c>
      <c r="AL502" s="100"/>
      <c r="AM502" s="99"/>
      <c r="AN502" s="98">
        <f t="shared" si="14"/>
        <v>0</v>
      </c>
      <c r="AO502" s="98">
        <f t="shared" si="15"/>
        <v>0</v>
      </c>
    </row>
  </sheetData>
  <sheetProtection selectLockedCells="1"/>
  <autoFilter ref="AN2:AO502"/>
  <mergeCells count="3">
    <mergeCell ref="AK1:AO1"/>
    <mergeCell ref="A1:F1"/>
    <mergeCell ref="H1:M1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"/>
  <sheetViews>
    <sheetView zoomScaleNormal="100" workbookViewId="0">
      <selection activeCell="E3" sqref="E3"/>
    </sheetView>
  </sheetViews>
  <sheetFormatPr defaultColWidth="9.109375" defaultRowHeight="13.8" x14ac:dyDescent="0.3"/>
  <cols>
    <col min="1" max="1" width="27.88671875" style="21" customWidth="1"/>
    <col min="2" max="6" width="13.109375" style="21" customWidth="1"/>
    <col min="7" max="7" width="1.109375" style="21" customWidth="1"/>
    <col min="8" max="13" width="13.109375" style="21" customWidth="1"/>
    <col min="14" max="14" width="1" style="21" customWidth="1"/>
    <col min="15" max="20" width="13.109375" style="21" customWidth="1"/>
    <col min="21" max="21" width="4.6640625" style="21" customWidth="1"/>
    <col min="22" max="23" width="13" style="21" customWidth="1"/>
    <col min="24" max="24" width="5.33203125" style="21" customWidth="1"/>
    <col min="25" max="31" width="22.6640625" style="21" customWidth="1"/>
    <col min="32" max="33" width="23.109375" style="21" customWidth="1"/>
    <col min="34" max="37" width="22.6640625" style="21" customWidth="1"/>
    <col min="38" max="38" width="23.109375" style="21" customWidth="1"/>
    <col min="39" max="39" width="3" style="21" customWidth="1"/>
    <col min="40" max="42" width="23.109375" style="21" customWidth="1"/>
    <col min="43" max="43" width="2.44140625" style="21" customWidth="1"/>
    <col min="44" max="45" width="23.109375" style="21" customWidth="1"/>
    <col min="46" max="46" width="2.109375" style="21" customWidth="1"/>
    <col min="47" max="51" width="17.88671875" style="21" customWidth="1"/>
    <col min="52" max="16384" width="9.109375" style="21"/>
  </cols>
  <sheetData>
    <row r="1" spans="1:51" ht="38.25" customHeight="1" x14ac:dyDescent="0.3">
      <c r="A1" s="106" t="s">
        <v>25</v>
      </c>
      <c r="B1" s="106"/>
      <c r="C1" s="106"/>
      <c r="D1" s="106"/>
      <c r="F1" s="22"/>
    </row>
    <row r="2" spans="1:51" ht="41.4" x14ac:dyDescent="0.3">
      <c r="A2" s="18" t="s">
        <v>0</v>
      </c>
      <c r="B2" s="18" t="s">
        <v>1</v>
      </c>
      <c r="C2" s="17" t="s">
        <v>3</v>
      </c>
      <c r="D2" s="17" t="s">
        <v>26</v>
      </c>
      <c r="F2" s="22"/>
    </row>
    <row r="3" spans="1:51" x14ac:dyDescent="0.3">
      <c r="A3" s="19" t="s">
        <v>82</v>
      </c>
      <c r="B3" s="113" t="str">
        <f>IF('ANA SAYFA'!C2=0,"KURUM TİPİ SEÇİNİZ",'ANA SAYFA'!C2)</f>
        <v>KURUM TÜRÜNÜ SEÇİNİZ</v>
      </c>
      <c r="C3" s="20">
        <f>IF(B3="ÖZEL SEKTÖR",0.7,0)</f>
        <v>0</v>
      </c>
      <c r="D3" s="114">
        <f>SUM(C3:C8)</f>
        <v>0</v>
      </c>
      <c r="F3" s="22"/>
    </row>
    <row r="4" spans="1:51" x14ac:dyDescent="0.3">
      <c r="A4" s="19" t="s">
        <v>24</v>
      </c>
      <c r="B4" s="113"/>
      <c r="C4" s="20">
        <f>IF(B3="TÜBİTAK AR-GE BİRİMİ",1,0)</f>
        <v>0</v>
      </c>
      <c r="D4" s="114"/>
      <c r="F4" s="22"/>
    </row>
    <row r="5" spans="1:51" x14ac:dyDescent="0.3">
      <c r="A5" s="19" t="s">
        <v>23</v>
      </c>
      <c r="B5" s="113"/>
      <c r="C5" s="20">
        <f>IF(B3="ÜNİVERSİTE",1,0)</f>
        <v>0</v>
      </c>
      <c r="D5" s="114"/>
      <c r="F5" s="22"/>
    </row>
    <row r="6" spans="1:51" x14ac:dyDescent="0.3">
      <c r="A6" s="19" t="s">
        <v>2</v>
      </c>
      <c r="B6" s="113"/>
      <c r="C6" s="20">
        <f>IF(B3="SİVİL TOPLUM/MESLEK/ÇİFTÇİ KURULUŞU",0.7,0)</f>
        <v>0</v>
      </c>
      <c r="D6" s="114"/>
      <c r="F6" s="22"/>
    </row>
    <row r="7" spans="1:51" ht="18" customHeight="1" x14ac:dyDescent="0.3">
      <c r="A7" s="19" t="s">
        <v>81</v>
      </c>
      <c r="B7" s="113"/>
      <c r="C7" s="20">
        <f>IF(B3="MESLEK KURULUŞU",0.7,0)</f>
        <v>0</v>
      </c>
      <c r="D7" s="114"/>
      <c r="F7" s="22"/>
    </row>
    <row r="8" spans="1:51" x14ac:dyDescent="0.3">
      <c r="A8" s="19"/>
      <c r="B8" s="113"/>
      <c r="C8" s="20"/>
      <c r="D8" s="114"/>
      <c r="F8" s="22"/>
    </row>
    <row r="9" spans="1:51" ht="45" customHeight="1" x14ac:dyDescent="0.3">
      <c r="H9" s="107" t="s">
        <v>33</v>
      </c>
      <c r="I9" s="108"/>
      <c r="J9" s="108"/>
      <c r="K9" s="108"/>
      <c r="L9" s="108"/>
      <c r="M9" s="109"/>
      <c r="O9" s="107" t="s">
        <v>34</v>
      </c>
      <c r="P9" s="108"/>
      <c r="Q9" s="108"/>
      <c r="R9" s="108"/>
      <c r="S9" s="108"/>
      <c r="T9" s="109"/>
      <c r="Y9" s="33" t="s">
        <v>35</v>
      </c>
      <c r="Z9" s="33" t="s">
        <v>43</v>
      </c>
      <c r="AA9" s="33" t="s">
        <v>44</v>
      </c>
      <c r="AB9" s="33" t="s">
        <v>45</v>
      </c>
      <c r="AC9" s="33" t="s">
        <v>40</v>
      </c>
      <c r="AD9" s="33" t="s">
        <v>41</v>
      </c>
      <c r="AE9" s="34"/>
      <c r="AF9" s="33" t="s">
        <v>47</v>
      </c>
      <c r="AG9" s="34"/>
      <c r="AH9" s="33" t="s">
        <v>49</v>
      </c>
      <c r="AI9" s="33" t="s">
        <v>51</v>
      </c>
      <c r="AJ9" s="33" t="s">
        <v>50</v>
      </c>
      <c r="AK9" s="33" t="s">
        <v>52</v>
      </c>
      <c r="AL9" s="39"/>
      <c r="AN9" s="33" t="s">
        <v>35</v>
      </c>
      <c r="AO9" s="39"/>
      <c r="AP9" s="46"/>
      <c r="AR9" s="111" t="s">
        <v>60</v>
      </c>
      <c r="AS9" s="111" t="s">
        <v>61</v>
      </c>
    </row>
    <row r="10" spans="1:51" ht="39.75" customHeight="1" x14ac:dyDescent="0.3">
      <c r="A10" s="14" t="s">
        <v>29</v>
      </c>
      <c r="B10" s="14" t="s">
        <v>24</v>
      </c>
      <c r="C10" s="14" t="s">
        <v>28</v>
      </c>
      <c r="D10" s="14" t="s">
        <v>2</v>
      </c>
      <c r="E10" s="14" t="s">
        <v>27</v>
      </c>
      <c r="F10" s="14" t="s">
        <v>4</v>
      </c>
      <c r="H10" s="14" t="s">
        <v>24</v>
      </c>
      <c r="I10" s="14" t="s">
        <v>28</v>
      </c>
      <c r="J10" s="14" t="s">
        <v>2</v>
      </c>
      <c r="K10" s="14" t="s">
        <v>27</v>
      </c>
      <c r="L10" s="14" t="s">
        <v>4</v>
      </c>
      <c r="M10" s="14" t="s">
        <v>30</v>
      </c>
      <c r="O10" s="14" t="s">
        <v>24</v>
      </c>
      <c r="P10" s="14" t="s">
        <v>28</v>
      </c>
      <c r="Q10" s="14" t="s">
        <v>2</v>
      </c>
      <c r="R10" s="14" t="s">
        <v>27</v>
      </c>
      <c r="S10" s="14" t="s">
        <v>4</v>
      </c>
      <c r="T10" s="26" t="s">
        <v>31</v>
      </c>
      <c r="V10" s="14" t="s">
        <v>30</v>
      </c>
      <c r="W10" s="26" t="s">
        <v>31</v>
      </c>
      <c r="Y10" s="10" t="s">
        <v>14</v>
      </c>
      <c r="Z10" s="11" t="s">
        <v>32</v>
      </c>
      <c r="AA10" s="25" t="s">
        <v>39</v>
      </c>
      <c r="AB10" s="25" t="s">
        <v>38</v>
      </c>
      <c r="AC10" s="25" t="s">
        <v>36</v>
      </c>
      <c r="AD10" s="25" t="s">
        <v>37</v>
      </c>
      <c r="AE10" s="35" t="s">
        <v>46</v>
      </c>
      <c r="AF10" s="25" t="s">
        <v>42</v>
      </c>
      <c r="AG10" s="35" t="s">
        <v>48</v>
      </c>
      <c r="AH10" s="37"/>
      <c r="AI10" s="37"/>
      <c r="AJ10" s="37"/>
      <c r="AK10" s="37"/>
      <c r="AL10" s="35" t="s">
        <v>48</v>
      </c>
      <c r="AN10" s="10" t="s">
        <v>14</v>
      </c>
      <c r="AO10" s="10" t="s">
        <v>15</v>
      </c>
      <c r="AP10" s="10" t="s">
        <v>16</v>
      </c>
      <c r="AR10" s="112"/>
      <c r="AS10" s="112"/>
      <c r="AU10" s="110" t="s">
        <v>53</v>
      </c>
      <c r="AV10" s="110"/>
      <c r="AW10" s="110"/>
      <c r="AX10" s="110"/>
      <c r="AY10" s="110"/>
    </row>
    <row r="11" spans="1:51" ht="28.5" customHeight="1" x14ac:dyDescent="0.3">
      <c r="A11" s="12" t="s">
        <v>6</v>
      </c>
      <c r="B11" s="23">
        <v>3000000</v>
      </c>
      <c r="C11" s="23">
        <v>300000</v>
      </c>
      <c r="D11" s="23">
        <v>300000</v>
      </c>
      <c r="E11" s="23">
        <v>300000</v>
      </c>
      <c r="F11" s="23">
        <v>300000</v>
      </c>
      <c r="H11" s="16">
        <f>IF($B$3="ÖZEL SEKTÖR",B11/$D$3,0)</f>
        <v>0</v>
      </c>
      <c r="I11" s="16">
        <f>IF($B$3="TÜBİTAK AR-GE BİRİMİ",C11/$D$3,0)</f>
        <v>0</v>
      </c>
      <c r="J11" s="16">
        <f>IF($B$3="ÜNİVERSİTE",D11/$D$3,0)</f>
        <v>0</v>
      </c>
      <c r="K11" s="16">
        <f>IF($B$3="SİVİL TOPLUM/MESLEK/ÇİFTÇİ KURULUŞU",E11/$D$3,0)</f>
        <v>0</v>
      </c>
      <c r="L11" s="16">
        <f>IF($B$3="MESLEK KURULUŞU",F11/$D$3,0)</f>
        <v>0</v>
      </c>
      <c r="M11" s="27">
        <f>SUM(H11:L11)</f>
        <v>0</v>
      </c>
      <c r="O11" s="16">
        <f>IF(H11=0,0,B11)</f>
        <v>0</v>
      </c>
      <c r="P11" s="16">
        <f t="shared" ref="O11:S15" si="0">IF(I11=0,0,C11)</f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30">
        <f>SUM(O11:S11)</f>
        <v>0</v>
      </c>
      <c r="V11" s="27">
        <f>M11</f>
        <v>0</v>
      </c>
      <c r="W11" s="30">
        <f>T11</f>
        <v>0</v>
      </c>
      <c r="Y11" s="16">
        <f t="shared" ref="Y11:AH11" si="1">Y12+Y13+Y14+Y15</f>
        <v>0</v>
      </c>
      <c r="Z11" s="16">
        <f t="shared" si="1"/>
        <v>0</v>
      </c>
      <c r="AA11" s="16">
        <f t="shared" si="1"/>
        <v>0</v>
      </c>
      <c r="AB11" s="16">
        <f t="shared" si="1"/>
        <v>0</v>
      </c>
      <c r="AC11" s="16">
        <f t="shared" si="1"/>
        <v>0</v>
      </c>
      <c r="AD11" s="16">
        <f t="shared" si="1"/>
        <v>0</v>
      </c>
      <c r="AE11" s="16">
        <f t="shared" si="1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ref="AI11:AK11" si="2">AI12+AI13+AI14+AI15</f>
        <v>0</v>
      </c>
      <c r="AJ11" s="16">
        <f t="shared" si="2"/>
        <v>0</v>
      </c>
      <c r="AK11" s="16">
        <f t="shared" si="2"/>
        <v>0</v>
      </c>
      <c r="AL11" s="40">
        <f>AL12+AL13+AL14+AL15</f>
        <v>0</v>
      </c>
      <c r="AN11" s="16">
        <f>AN12+AN13+AN14+AN15</f>
        <v>0</v>
      </c>
      <c r="AO11" s="40">
        <f>AO12+AO13+AO14+AO15</f>
        <v>0</v>
      </c>
      <c r="AP11" s="40">
        <f>AP12+AP13+AP14+AP15</f>
        <v>0</v>
      </c>
      <c r="AR11" s="40">
        <f t="shared" ref="AR11:AS11" si="3">AR12+AR13+AR14+AR15</f>
        <v>0</v>
      </c>
      <c r="AS11" s="40">
        <f t="shared" si="3"/>
        <v>0</v>
      </c>
      <c r="AU11" s="42" t="s">
        <v>54</v>
      </c>
      <c r="AV11" s="42" t="s">
        <v>5</v>
      </c>
      <c r="AW11" s="42" t="s">
        <v>13</v>
      </c>
      <c r="AX11" s="42" t="s">
        <v>55</v>
      </c>
      <c r="AY11" s="42" t="s">
        <v>17</v>
      </c>
    </row>
    <row r="12" spans="1:51" ht="28.5" customHeight="1" x14ac:dyDescent="0.3">
      <c r="A12" s="6" t="s">
        <v>18</v>
      </c>
      <c r="B12" s="23">
        <v>1500000</v>
      </c>
      <c r="C12" s="23">
        <v>150000</v>
      </c>
      <c r="D12" s="23">
        <v>150000</v>
      </c>
      <c r="E12" s="23">
        <v>150000</v>
      </c>
      <c r="F12" s="23">
        <v>150000</v>
      </c>
      <c r="H12" s="13">
        <f t="shared" ref="H12:H14" si="4">IF($B$3="ÖZEL SEKTÖR",B12/$D$3,0)</f>
        <v>0</v>
      </c>
      <c r="I12" s="13">
        <f t="shared" ref="I12:I15" si="5">IF($B$3="TÜBİTAK AR-GE BİRİMİ",C12/$D$3,0)</f>
        <v>0</v>
      </c>
      <c r="J12" s="13">
        <f t="shared" ref="J12:J15" si="6">IF($B$3="ÜNİVERSİTE",D12/$D$3,0)</f>
        <v>0</v>
      </c>
      <c r="K12" s="13">
        <f>IF($B$3="SİVİL TOPLUM/MESLEK/ÇİFTÇİ KURULUŞU",E12/$D$3,0)</f>
        <v>0</v>
      </c>
      <c r="L12" s="13">
        <f t="shared" ref="L12:L14" si="7">IF($B$3="MESLEK KURULUŞU",F12/$D$3,0)</f>
        <v>0</v>
      </c>
      <c r="M12" s="28">
        <f>SUM(H12:L12)</f>
        <v>0</v>
      </c>
      <c r="O12" s="13">
        <f>IF(H12=0,0,B12)</f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 t="shared" si="0"/>
        <v>0</v>
      </c>
      <c r="T12" s="31">
        <f t="shared" ref="T12:T14" si="8">SUM(O12:S12)</f>
        <v>0</v>
      </c>
      <c r="V12" s="28">
        <f>M12</f>
        <v>0</v>
      </c>
      <c r="W12" s="31">
        <f>T12</f>
        <v>0</v>
      </c>
      <c r="Y12" s="13">
        <f>SUM('MAKİNE GİRİŞ'!E3:E502)</f>
        <v>0</v>
      </c>
      <c r="Z12" s="13">
        <f>Y12*D3</f>
        <v>0</v>
      </c>
      <c r="AA12" s="13">
        <f>IF(Z12&gt;W12,W12,Z12)</f>
        <v>0</v>
      </c>
      <c r="AB12" s="13"/>
      <c r="AC12" s="13"/>
      <c r="AD12" s="13"/>
      <c r="AE12" s="31">
        <f>AA12</f>
        <v>0</v>
      </c>
      <c r="AF12" s="13"/>
      <c r="AG12" s="31">
        <f>AE12</f>
        <v>0</v>
      </c>
      <c r="AH12" s="13">
        <f>IF(AG12&gt;=W11,W11,AG12)</f>
        <v>0</v>
      </c>
      <c r="AI12" s="13"/>
      <c r="AJ12" s="13"/>
      <c r="AK12" s="13"/>
      <c r="AL12" s="41">
        <f>AH12</f>
        <v>0</v>
      </c>
      <c r="AN12" s="13">
        <f>Y12</f>
        <v>0</v>
      </c>
      <c r="AO12" s="41">
        <f>AL12</f>
        <v>0</v>
      </c>
      <c r="AP12" s="41">
        <f>AN12-AO12</f>
        <v>0</v>
      </c>
      <c r="AR12" s="31">
        <f>AL12</f>
        <v>0</v>
      </c>
      <c r="AS12" s="31">
        <f>AP12</f>
        <v>0</v>
      </c>
      <c r="AU12" s="36"/>
      <c r="AV12" s="36"/>
      <c r="AW12" s="36"/>
      <c r="AX12" s="36"/>
      <c r="AY12" s="43">
        <f>SUM(AU12:AX12)</f>
        <v>0</v>
      </c>
    </row>
    <row r="13" spans="1:51" ht="28.5" customHeight="1" x14ac:dyDescent="0.3">
      <c r="A13" s="7" t="s">
        <v>19</v>
      </c>
      <c r="B13" s="23">
        <v>3000000</v>
      </c>
      <c r="C13" s="23">
        <v>300000</v>
      </c>
      <c r="D13" s="23">
        <v>300000</v>
      </c>
      <c r="E13" s="23">
        <v>300000</v>
      </c>
      <c r="F13" s="23">
        <v>300000</v>
      </c>
      <c r="H13" s="24">
        <f t="shared" si="4"/>
        <v>0</v>
      </c>
      <c r="I13" s="24">
        <f t="shared" si="5"/>
        <v>0</v>
      </c>
      <c r="J13" s="24">
        <f t="shared" si="6"/>
        <v>0</v>
      </c>
      <c r="K13" s="24">
        <f>IF($B$3="SİVİL TOPLUM/MESLEK/ÇİFTÇİ KURULUŞU",E13/$D$3,0)</f>
        <v>0</v>
      </c>
      <c r="L13" s="24">
        <f t="shared" si="7"/>
        <v>0</v>
      </c>
      <c r="M13" s="29">
        <f>SUM(H13:L13)</f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32">
        <f t="shared" si="8"/>
        <v>0</v>
      </c>
      <c r="V13" s="29">
        <f>M13</f>
        <v>0</v>
      </c>
      <c r="W13" s="32">
        <f>T13</f>
        <v>0</v>
      </c>
      <c r="Y13" s="24">
        <f>SUM('SARF GİRİŞ'!E3:E502)</f>
        <v>0</v>
      </c>
      <c r="Z13" s="13">
        <f>Y13*D3</f>
        <v>0</v>
      </c>
      <c r="AA13" s="13"/>
      <c r="AB13" s="13">
        <f>IF(Z13&gt;W13,W13,Z13)</f>
        <v>0</v>
      </c>
      <c r="AC13" s="13"/>
      <c r="AD13" s="13"/>
      <c r="AE13" s="31">
        <f>AB13</f>
        <v>0</v>
      </c>
      <c r="AF13" s="13"/>
      <c r="AG13" s="31">
        <f>AE13</f>
        <v>0</v>
      </c>
      <c r="AH13" s="13"/>
      <c r="AI13" s="13">
        <f>IF(AG13&gt;=(W11-AH12),(W11-AH12),AG13)</f>
        <v>0</v>
      </c>
      <c r="AJ13" s="13"/>
      <c r="AK13" s="13"/>
      <c r="AL13" s="41">
        <f>AI13</f>
        <v>0</v>
      </c>
      <c r="AN13" s="13">
        <f t="shared" ref="AN13:AN15" si="9">Y13</f>
        <v>0</v>
      </c>
      <c r="AO13" s="41">
        <f t="shared" ref="AO13:AO15" si="10">AL13</f>
        <v>0</v>
      </c>
      <c r="AP13" s="41">
        <f t="shared" ref="AP13:AP15" si="11">AN13-AO13</f>
        <v>0</v>
      </c>
      <c r="AR13" s="31">
        <f>AL13</f>
        <v>0</v>
      </c>
      <c r="AS13" s="31">
        <f>AP13</f>
        <v>0</v>
      </c>
      <c r="AU13" s="43">
        <f>AL12</f>
        <v>0</v>
      </c>
      <c r="AV13" s="43">
        <f>AL13</f>
        <v>0</v>
      </c>
      <c r="AW13" s="43">
        <f>AL14</f>
        <v>0</v>
      </c>
      <c r="AX13" s="43">
        <f>AL15</f>
        <v>0</v>
      </c>
      <c r="AY13" s="43">
        <f>AL11</f>
        <v>0</v>
      </c>
    </row>
    <row r="14" spans="1:51" ht="28.5" customHeight="1" x14ac:dyDescent="0.3">
      <c r="A14" s="8" t="s">
        <v>20</v>
      </c>
      <c r="B14" s="23">
        <v>3000000</v>
      </c>
      <c r="C14" s="23">
        <v>300000</v>
      </c>
      <c r="D14" s="23">
        <v>300000</v>
      </c>
      <c r="E14" s="23">
        <v>300000</v>
      </c>
      <c r="F14" s="23">
        <v>300000</v>
      </c>
      <c r="H14" s="15">
        <f t="shared" si="4"/>
        <v>0</v>
      </c>
      <c r="I14" s="15">
        <f t="shared" si="5"/>
        <v>0</v>
      </c>
      <c r="J14" s="15">
        <f t="shared" si="6"/>
        <v>0</v>
      </c>
      <c r="K14" s="15">
        <f>IF($B$3="SİVİL TOPLUM/MESLEK/ÇİFTÇİ KURULUŞU",E14/$D$3,0)</f>
        <v>0</v>
      </c>
      <c r="L14" s="15">
        <f t="shared" si="7"/>
        <v>0</v>
      </c>
      <c r="M14" s="29">
        <f>SUM(H14:L14)</f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0"/>
        <v>0</v>
      </c>
      <c r="S14" s="15">
        <f t="shared" si="0"/>
        <v>0</v>
      </c>
      <c r="T14" s="32">
        <f t="shared" si="8"/>
        <v>0</v>
      </c>
      <c r="V14" s="29">
        <f>M14</f>
        <v>0</v>
      </c>
      <c r="W14" s="32">
        <f>T14</f>
        <v>0</v>
      </c>
      <c r="Y14" s="15">
        <f>SUM('HİZMET GİRİŞ'!AN3:AN502)</f>
        <v>0</v>
      </c>
      <c r="Z14" s="13">
        <f>Y14*D3</f>
        <v>0</v>
      </c>
      <c r="AA14" s="13"/>
      <c r="AB14" s="13"/>
      <c r="AC14" s="13">
        <f>IF(Z14&gt;W14,W14,Z14)</f>
        <v>0</v>
      </c>
      <c r="AD14" s="13"/>
      <c r="AE14" s="31">
        <f>AC14</f>
        <v>0</v>
      </c>
      <c r="AF14" s="13">
        <f>IF((AE14+AE15)&gt;=W14,AE14,AE14)</f>
        <v>0</v>
      </c>
      <c r="AG14" s="31">
        <f>AF14</f>
        <v>0</v>
      </c>
      <c r="AH14" s="13"/>
      <c r="AI14" s="13"/>
      <c r="AJ14" s="13">
        <f>IF(AG14&gt;=(W11-AH12-AI13),(W11-AH12-AI13),AG14)</f>
        <v>0</v>
      </c>
      <c r="AK14" s="13"/>
      <c r="AL14" s="41">
        <f>AJ14</f>
        <v>0</v>
      </c>
      <c r="AN14" s="13">
        <f t="shared" si="9"/>
        <v>0</v>
      </c>
      <c r="AO14" s="41">
        <f t="shared" si="10"/>
        <v>0</v>
      </c>
      <c r="AP14" s="41">
        <f t="shared" si="11"/>
        <v>0</v>
      </c>
      <c r="AR14" s="31">
        <f>AL14+AL15</f>
        <v>0</v>
      </c>
      <c r="AS14" s="31">
        <f>AP14+AP15</f>
        <v>0</v>
      </c>
      <c r="AU14" s="43">
        <f>W12</f>
        <v>0</v>
      </c>
      <c r="AV14" s="43">
        <f>W13</f>
        <v>0</v>
      </c>
      <c r="AW14" s="43">
        <f>W14</f>
        <v>0</v>
      </c>
      <c r="AX14" s="43">
        <f>W15</f>
        <v>0</v>
      </c>
      <c r="AY14" s="43"/>
    </row>
    <row r="15" spans="1:51" ht="28.5" customHeight="1" x14ac:dyDescent="0.3">
      <c r="A15" s="9" t="s">
        <v>7</v>
      </c>
      <c r="B15" s="23">
        <v>300000</v>
      </c>
      <c r="C15" s="23">
        <v>300000</v>
      </c>
      <c r="D15" s="23">
        <v>300000</v>
      </c>
      <c r="E15" s="23">
        <v>300000</v>
      </c>
      <c r="F15" s="23">
        <v>300000</v>
      </c>
      <c r="H15" s="15">
        <f>IF($B$3="ÖZEL SEKTÖR",B15/$D$3,0)</f>
        <v>0</v>
      </c>
      <c r="I15" s="15">
        <f t="shared" si="5"/>
        <v>0</v>
      </c>
      <c r="J15" s="15">
        <f t="shared" si="6"/>
        <v>0</v>
      </c>
      <c r="K15" s="15">
        <f>IF($B$3="SİVİL TOPLUM/MESLEK/ÇİFTÇİ KURULUŞU",E15/$D$3,0)</f>
        <v>0</v>
      </c>
      <c r="L15" s="15">
        <f>IF($B$3="MESLEK KURULUŞU",F15/$D$3,0)</f>
        <v>0</v>
      </c>
      <c r="M15" s="29">
        <f>SUM(H15:L15)</f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32">
        <f>SUM(O15:S15)</f>
        <v>0</v>
      </c>
      <c r="V15" s="29">
        <f>M15</f>
        <v>0</v>
      </c>
      <c r="W15" s="32">
        <f>T15</f>
        <v>0</v>
      </c>
      <c r="Y15" s="15">
        <f>SUM('HİZMET GİRİŞ'!AO3:AO502)</f>
        <v>0</v>
      </c>
      <c r="Z15" s="13">
        <f>Y15*D3</f>
        <v>0</v>
      </c>
      <c r="AA15" s="13"/>
      <c r="AB15" s="13"/>
      <c r="AC15" s="13"/>
      <c r="AD15" s="13">
        <f>IF(Z15&gt;W15,W15,Z15)</f>
        <v>0</v>
      </c>
      <c r="AE15" s="31">
        <f>AD15</f>
        <v>0</v>
      </c>
      <c r="AF15" s="13">
        <f>IF((AE14+AE15)&gt;=W14,(W14-AF14),AE15)</f>
        <v>0</v>
      </c>
      <c r="AG15" s="31">
        <f>AF15</f>
        <v>0</v>
      </c>
      <c r="AH15" s="13"/>
      <c r="AI15" s="13"/>
      <c r="AJ15" s="13"/>
      <c r="AK15" s="13">
        <f>IF(AG15&gt;=(W11-AH12-AI13-AJ14),(W11-AH12-AI13-AJ14),AG15)</f>
        <v>0</v>
      </c>
      <c r="AL15" s="41">
        <f>AK15</f>
        <v>0</v>
      </c>
      <c r="AN15" s="13">
        <f t="shared" si="9"/>
        <v>0</v>
      </c>
      <c r="AO15" s="41">
        <f t="shared" si="10"/>
        <v>0</v>
      </c>
      <c r="AP15" s="41">
        <f t="shared" si="11"/>
        <v>0</v>
      </c>
      <c r="AR15" s="31"/>
      <c r="AS15" s="38"/>
    </row>
    <row r="16" spans="1:51" ht="15.75" customHeight="1" x14ac:dyDescent="0.3">
      <c r="A16"/>
      <c r="B16"/>
      <c r="C16"/>
    </row>
    <row r="17" spans="1:3" ht="14.4" x14ac:dyDescent="0.3">
      <c r="A17"/>
      <c r="B17"/>
      <c r="C17"/>
    </row>
    <row r="18" spans="1:3" ht="14.4" x14ac:dyDescent="0.3">
      <c r="A18"/>
      <c r="B18"/>
      <c r="C18"/>
    </row>
    <row r="19" spans="1:3" ht="18.75" customHeight="1" x14ac:dyDescent="0.3">
      <c r="A19"/>
      <c r="B19"/>
      <c r="C19"/>
    </row>
    <row r="20" spans="1:3" ht="14.4" x14ac:dyDescent="0.3">
      <c r="A20"/>
      <c r="B20"/>
      <c r="C20"/>
    </row>
    <row r="21" spans="1:3" ht="18.75" customHeight="1" x14ac:dyDescent="0.3">
      <c r="A21"/>
      <c r="B21"/>
      <c r="C21"/>
    </row>
    <row r="22" spans="1:3" ht="15.75" customHeight="1" x14ac:dyDescent="0.3">
      <c r="A22"/>
      <c r="B22"/>
      <c r="C22"/>
    </row>
    <row r="23" spans="1:3" ht="15.75" customHeight="1" x14ac:dyDescent="0.3">
      <c r="A23"/>
      <c r="B23"/>
      <c r="C23"/>
    </row>
    <row r="24" spans="1:3" ht="15.75" customHeight="1" x14ac:dyDescent="0.3">
      <c r="A24"/>
      <c r="B24"/>
      <c r="C24"/>
    </row>
    <row r="25" spans="1:3" ht="15.75" customHeight="1" x14ac:dyDescent="0.3">
      <c r="A25"/>
      <c r="B25"/>
      <c r="C25"/>
    </row>
    <row r="26" spans="1:3" ht="15.75" customHeight="1" x14ac:dyDescent="0.3">
      <c r="A26"/>
      <c r="B26"/>
      <c r="C26"/>
    </row>
    <row r="27" spans="1:3" ht="15.75" customHeight="1" x14ac:dyDescent="0.3">
      <c r="A27"/>
      <c r="B27"/>
      <c r="C27"/>
    </row>
    <row r="28" spans="1:3" ht="15.75" customHeight="1" x14ac:dyDescent="0.3">
      <c r="A28"/>
      <c r="B28"/>
      <c r="C28"/>
    </row>
    <row r="29" spans="1:3" ht="15.75" customHeight="1" x14ac:dyDescent="0.3">
      <c r="A29"/>
      <c r="B29"/>
      <c r="C29"/>
    </row>
    <row r="30" spans="1:3" ht="14.4" x14ac:dyDescent="0.3">
      <c r="A30"/>
      <c r="B30"/>
      <c r="C30"/>
    </row>
    <row r="31" spans="1:3" ht="18.75" customHeight="1" x14ac:dyDescent="0.3">
      <c r="A31"/>
      <c r="B31"/>
      <c r="C31"/>
    </row>
    <row r="32" spans="1:3" ht="15.75" customHeight="1" x14ac:dyDescent="0.3">
      <c r="A32"/>
      <c r="B32"/>
      <c r="C32"/>
    </row>
    <row r="33" spans="1:3" ht="15.75" customHeight="1" x14ac:dyDescent="0.3">
      <c r="A33"/>
      <c r="B33"/>
      <c r="C33"/>
    </row>
  </sheetData>
  <mergeCells count="8">
    <mergeCell ref="A1:D1"/>
    <mergeCell ref="H9:M9"/>
    <mergeCell ref="O9:T9"/>
    <mergeCell ref="AU10:AY10"/>
    <mergeCell ref="AR9:AR10"/>
    <mergeCell ref="AS9:AS10"/>
    <mergeCell ref="B3:B8"/>
    <mergeCell ref="D3:D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70F0475B0E004746BEA74BBC155E423C" ma:contentTypeVersion="1" ma:contentTypeDescription="Yeni belge oluşturun." ma:contentTypeScope="" ma:versionID="11c2bec15e9980e8bc866fdabb89523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892FA4-7CF3-4719-A118-F503F0A30AF1}"/>
</file>

<file path=customXml/itemProps2.xml><?xml version="1.0" encoding="utf-8"?>
<ds:datastoreItem xmlns:ds="http://schemas.openxmlformats.org/officeDocument/2006/customXml" ds:itemID="{E5E432B6-EECF-433B-96C8-68FCC5EF9244}"/>
</file>

<file path=customXml/itemProps3.xml><?xml version="1.0" encoding="utf-8"?>
<ds:datastoreItem xmlns:ds="http://schemas.openxmlformats.org/officeDocument/2006/customXml" ds:itemID="{9B5CAD62-56BB-40C0-AF89-04E88041C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ANA SAYFA</vt:lpstr>
      <vt:lpstr>MAKİNE GİRİŞ</vt:lpstr>
      <vt:lpstr>SARF GİRİŞ</vt:lpstr>
      <vt:lpstr>HİZMET GİRİŞ</vt:lpstr>
      <vt:lpstr>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Akif ŞAHİN</dc:creator>
  <cp:lastModifiedBy>Gökhan BEKTAŞ</cp:lastModifiedBy>
  <cp:lastPrinted>2020-09-29T13:17:02Z</cp:lastPrinted>
  <dcterms:created xsi:type="dcterms:W3CDTF">2020-08-05T10:34:33Z</dcterms:created>
  <dcterms:modified xsi:type="dcterms:W3CDTF">2023-04-27T07:18:41Z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0x01010070F0475B0E004746BEA74BBC155E423C</vt:lpwstr>
  </property>
</Properties>
</file>